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окальная смета 3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<sst xmlns="http://schemas.openxmlformats.org/spreadsheetml/2006/main" count="176" uniqueCount="130">
  <si>
    <t>07 г. Сольцы ул. Новгородская д.58а</t>
  </si>
  <si>
    <t>ФОРМА № 4</t>
  </si>
  <si>
    <t xml:space="preserve">Наименование стройки - </t>
  </si>
  <si>
    <t xml:space="preserve">Объект </t>
  </si>
  <si>
    <t>ЛОКАЛЬНАЯ СМЕТА № 07</t>
  </si>
  <si>
    <t>на ремонт дворовой территории многоквартирного дома г. Сольцы ул. Новгородская д.58а</t>
  </si>
  <si>
    <t>Основание</t>
  </si>
  <si>
    <t xml:space="preserve">Сметная стоимость - </t>
  </si>
  <si>
    <t>614,443 тыс.руб</t>
  </si>
  <si>
    <t xml:space="preserve">Чертежи № </t>
  </si>
  <si>
    <t xml:space="preserve">Нормативная трудоемкость - </t>
  </si>
  <si>
    <t>271,93 чел-ч</t>
  </si>
  <si>
    <t xml:space="preserve">Сметная заработная плата - </t>
  </si>
  <si>
    <t>39,983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</si>
  <si>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</si>
  <si>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</si>
  <si>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</si>
  <si>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</si>
  <si>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</si>
  <si>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</si>
  <si>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</si>
  <si>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</si>
  <si>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</si>
  <si>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</si>
  <si>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</si>
  <si>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</si>
  <si>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Материалы</t>
  </si>
  <si>
    <t>№1 Автомобильные дороги</t>
  </si>
  <si>
    <t>ТЕРр68-14-01</t>
  </si>
  <si>
    <t>Разборка бортовых камней: на бетонном основании</t>
  </si>
  <si>
    <t>ЗП=897,62*1,1; ЭММ=1006,74*1,1; ЗПм=137,71*1,1; ТЗТ=68,26*1,1; ТЗТм=9,4*1,1</t>
  </si>
  <si>
    <t>100 м</t>
  </si>
  <si>
    <t>(1) МДС35.Пр.1.т.3.11.3</t>
  </si>
  <si>
    <t>ТЕР01-02-057-01</t>
  </si>
  <si>
    <t>Разработка грунта вручную в траншеях глубиной до 2 м без креплений с откосами, группа грунтов: 1</t>
  </si>
  <si>
    <t>ЗП=1401,84*1,1*1,15; ЭММ=0*1,1*1,25; ЗПм=0*1,1*1,25; ТЗТ=118*1,1*1,15; ТЗТм=0*1,1*1,25</t>
  </si>
  <si>
    <t>100 м3</t>
  </si>
  <si>
    <t>(2) МДС35.Пр.1.т.3.11.3; МДС35.п.4.7</t>
  </si>
  <si>
    <t>ТЕР27-04-001-01</t>
  </si>
  <si>
    <t>Устройство подстилающих и выравнивающих слоев оснований: из песка</t>
  </si>
  <si>
    <t>ЗП=191,94*1,1*1,15; ЭММ=2218,57*1,1*1,25; ЗПм=258,58*1,1*1,25; ТЗТ=15,72*1,1*1,15; ТЗТм=13,88*1,1*1,25</t>
  </si>
  <si>
    <t>(3) МДС35.Пр.1.т.3.11.3; МДС35.п.4.7</t>
  </si>
  <si>
    <t>[408-0132]</t>
  </si>
  <si>
    <t xml:space="preserve">Песок природный обогащенный для строительных работ средний </t>
  </si>
  <si>
    <t>м3</t>
  </si>
  <si>
    <t>ТЕР27-04-001-04</t>
  </si>
  <si>
    <t>Устройство подстилающих и выравнивающих слоев оснований: из щебня</t>
  </si>
  <si>
    <t>ЗП=298,02*1,1*1,15; ЭММ=3426,54*1,1*1,25; ЗПм=405,82*1,1*1,25; ТЗТ=24,19*1,1*1,15; ТЗТм=20,6*1,1*1,25</t>
  </si>
  <si>
    <t>[408-0038]</t>
  </si>
  <si>
    <t>Щебень из природного камня для строительных работ марка 800, фракция 5-20 мм</t>
  </si>
  <si>
    <t>ТЕР27-02-010-02</t>
  </si>
  <si>
    <t>Установка бортовых камней бетонных: при других видах покрытий</t>
  </si>
  <si>
    <t>ЗП=979,91*1,1*1,15; ЭММ=82,87*1,1*1,25; ЗПм=13,37*1,1*1,25; ТЗТ=76,08*1,1*1,15; ТЗТм=0,72*1,1*1,25</t>
  </si>
  <si>
    <t>[403-8021]</t>
  </si>
  <si>
    <t>Камни бортовые БР 100.30.15 /бетон В30 (М400), объем 0,043 м3/ (ГОСТ 6665-91)</t>
  </si>
  <si>
    <t>шт</t>
  </si>
  <si>
    <t>ТЕР27-03-001-01</t>
  </si>
  <si>
    <t>Исправление профиля оснований щебеночных: с добавлением нового материала</t>
  </si>
  <si>
    <t>ЗП=767,17*1,1*1,15; ЭММ=5107,91*1,1*1,25; ЗПм=861,75*1,1*1,25; ТЗТ=62,27*1,1*1,15; ТЗТм=45*1,1*1,25</t>
  </si>
  <si>
    <t>1000 м2</t>
  </si>
  <si>
    <t>ТЕР27-06-026-01</t>
  </si>
  <si>
    <t>Розлив вяжущих материалов</t>
  </si>
  <si>
    <t>ЗП=0*1,1*1,15; ЭММ=46,52*1,1*1,25; ЗПм=10,41*1,1*1,25; ТЗТ=0*1,1*1,15; ТЗТм=0,66*1,1*1,25</t>
  </si>
  <si>
    <t>1 т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</si>
  <si>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</si>
  <si>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</si>
  <si>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ЗП=561,1*1,1*1,15; ЭММ=2478,74*1,1*1,25; ЗПм=382,36*1,1*1,25; ТЗТ=38,3*1,1*1,15; ТЗТм=19,12*1,1*1,25</t>
  </si>
  <si>
    <t>[410-0006]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</si>
  <si>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</si>
  <si>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</si>
  <si>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ТЕР27-06-021-01</t>
  </si>
  <si>
    <t>При изменении толщины покрытия на 0,5 см добавлять или исключать: к расценке 27-06-020-1</t>
  </si>
  <si>
    <t>ЗП=1,32*12*1,1*1,15; ЭММ=3,1*12*1,1*1,25; ЗПм=0*12*1,1*1,25; Мат=4297,06*12; ТЗТ=0,09*12*1,1*1,15; ТЗТм=0*12*1,1*1,25</t>
  </si>
  <si>
    <t>(3) толщ.10см; МДС35.Пр.1.т.3.11.3; МДС35.п.4.7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</si>
  <si>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</si>
  <si>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</si>
  <si>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</si>
  <si>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</si>
  <si>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</si>
  <si>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3031,12*10,9</t>
  </si>
  <si>
    <t>Машины и механизмы</t>
  </si>
  <si>
    <t>3967,02*6,9</t>
  </si>
  <si>
    <t>53217,16*7,19</t>
  </si>
  <si>
    <t>Итого</t>
  </si>
  <si>
    <t>Благоустройство (1)</t>
  </si>
  <si>
    <t>Накладные расходы</t>
  </si>
  <si>
    <t>(335,71+51,5)*10,9*1,04*0,85</t>
  </si>
  <si>
    <t>Сметная прибыль</t>
  </si>
  <si>
    <t>(335,71+51,5)*10,9*0,6*0,8</t>
  </si>
  <si>
    <t>Земляные работы ручные (2)</t>
  </si>
  <si>
    <t>(567,46+0)*10,9*0,8*0,85</t>
  </si>
  <si>
    <t>(567,46+0)*10,9*0,45*0,68</t>
  </si>
  <si>
    <t>Автомобильные дороги (3,4,5,6,7,8,9)</t>
  </si>
  <si>
    <t>(2127,95+531,62)*10,9*1,42*0,85</t>
  </si>
  <si>
    <t>(2127,95+531,62)*10,9*0,95*0,68</t>
  </si>
  <si>
    <t>№2 Общестроительные работы</t>
  </si>
  <si>
    <t>ТЕР01-02-058-01</t>
  </si>
  <si>
    <t>Копание ям вручную без креплений для стоек и столбов без откосов глубиной до 0,7 м группа грунтов: 1</t>
  </si>
  <si>
    <t>ЗП=2150,28*1,1*1,15; ЭММ=0*1,1*1,25; ЗПм=0*1,1*1,25; ТЗТ=181*1,1*1,15; ТЗТм=0*1,1*1,25</t>
  </si>
  <si>
    <t>(1) МДС35.Пр.1.т.3.11.3; МДС35.п.4.7</t>
  </si>
  <si>
    <t>ТЕР06-01-001-01</t>
  </si>
  <si>
    <t>Устройство бетонной подготовки</t>
  </si>
  <si>
    <t>ЗП=2138,4*1,1*1,15; ЭММ=1724,35*1,1*1,25; ЗПм=353,88*1,1*1,25; ТЗТ=180*1,1*1,15; ТЗТм=10,51*1,1*1,25</t>
  </si>
  <si>
    <t>100 м3 бетона в деле</t>
  </si>
  <si>
    <t>[401-0006]</t>
  </si>
  <si>
    <t>Бетон тяжелый, класс В 15 (М200)</t>
  </si>
  <si>
    <t>ТЕР10-01-059-01 (прим)</t>
  </si>
  <si>
    <t>Установка скамейки</t>
  </si>
  <si>
    <t>ЗП=917,58*1,1*1,15; ЭММ=324,82*1,1*1,25; ЗПм=34,01*1,1*1,25; ТЗТ=75,15*1,1*1,15; ТЗТм=4,2*1,1*1,25</t>
  </si>
  <si>
    <t>100 шт. изделий</t>
  </si>
  <si>
    <t>прайс-лист</t>
  </si>
  <si>
    <t>Скамейка</t>
  </si>
  <si>
    <t>шт.</t>
  </si>
  <si>
    <t>51,1*10,9</t>
  </si>
  <si>
    <t>20,51*6,26</t>
  </si>
  <si>
    <t>251,66*5,55</t>
  </si>
  <si>
    <t>Итого по неучтенным материалам</t>
  </si>
  <si>
    <t>Земляные работы ручные (1)</t>
  </si>
  <si>
    <t>(8,16+0)*10,9*0,8*0,85</t>
  </si>
  <si>
    <t>(8,16+0)*10,9*0,45*0,68</t>
  </si>
  <si>
    <t>Бетонные и железобетонные конструкции монолитные (2)</t>
  </si>
  <si>
    <t>(8,12+1,46)*10,9*1,05*0,85</t>
  </si>
  <si>
    <t>(8,12+1,46)*10,9*0,65*0,68</t>
  </si>
  <si>
    <t>Деревянные конструкции (3)</t>
  </si>
  <si>
    <t>(34,82+1,4)*10,9*1,18*0,85</t>
  </si>
  <si>
    <t>(34,82+1,4)*10,9*0,63*0,68</t>
  </si>
  <si>
    <t>НДС</t>
  </si>
  <si>
    <t>520714,63*0,18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</si>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</sst>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</numFmts>
  <fonts count="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9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right" vertical="top" wrapText="1"/>
    </xf>
    <xf numFmtId="165" fontId="2" fillId="0" borderId="5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right" vertical="top" wrapText="1"/>
    </xf>
    <xf numFmtId="165" fontId="2" fillId="0" borderId="16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6" fontId="2" fillId="0" borderId="15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7" fontId="2" fillId="0" borderId="15" xfId="0" applyNumberFormat="1" applyFont="1" applyBorder="1" applyAlignment="1">
      <alignment horizontal="right" vertical="top" wrapText="1"/>
    </xf>
    <xf numFmtId="167" fontId="2" fillId="0" borderId="1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right" vertical="top" wrapText="1"/>
    </xf>
    <xf numFmtId="165" fontId="2" fillId="0" borderId="13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165" fontId="2" fillId="0" borderId="12" xfId="0" applyNumberFormat="1" applyFont="1" applyBorder="1" applyAlignment="1">
      <alignment horizontal="right" vertical="top" wrapText="1"/>
    </xf>
    <xf numFmtId="165" fontId="2" fillId="0" borderId="14" xfId="0" applyNumberFormat="1" applyFont="1" applyBorder="1" applyAlignment="1">
      <alignment horizontal="right" vertical="top" wrapText="1"/>
    </xf>
    <xf numFmtId="165" fontId="3" fillId="0" borderId="9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right" vertical="top" wrapText="1"/>
    </xf>
    <xf numFmtId="166" fontId="2" fillId="0" borderId="16" xfId="0" applyNumberFormat="1" applyFont="1" applyBorder="1" applyAlignment="1">
      <alignment horizontal="right" vertical="top" wrapText="1"/>
    </xf>
    <xf numFmtId="167" fontId="2" fillId="0" borderId="16" xfId="0" applyNumberFormat="1" applyFont="1" applyBorder="1" applyAlignment="1">
      <alignment horizontal="right" vertical="top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165" fontId="1" fillId="0" borderId="15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workbookViewId="0" topLeftCell="A1">
      <selection activeCell="A1" sqref="A1:Z1"/>
    </sheetView>
  </sheetViews>
  <sheetFormatPr defaultColWidth="9.00390625" defaultRowHeight="12.75"/>
  <cols>
    <col min="1" max="1" width="5.625" style="0" customWidth="1"/>
    <col min="2" max="2" width="0.12890625" style="0" customWidth="1"/>
    <col min="3" max="3" width="15.375" style="0" customWidth="1"/>
    <col min="4" max="4" width="0.12890625" style="0" customWidth="1"/>
    <col min="5" max="5" width="34.75390625" style="0" customWidth="1"/>
    <col min="6" max="6" width="11.00390625" style="0" customWidth="1"/>
    <col min="7" max="7" width="4.75390625" style="0" customWidth="1"/>
    <col min="8" max="8" width="0.12890625" style="0" customWidth="1"/>
    <col min="9" max="9" width="10.00390625" style="0" customWidth="1"/>
    <col min="10" max="10" width="0.12890625" style="0" customWidth="1"/>
    <col min="11" max="11" width="3.875" style="0" customWidth="1"/>
    <col min="12" max="12" width="7.00390625" style="0" customWidth="1"/>
    <col min="13" max="13" width="0.12890625" style="0" customWidth="1"/>
    <col min="14" max="14" width="7.875" style="0" customWidth="1"/>
    <col min="15" max="15" width="2.875" style="0" customWidth="1"/>
    <col min="16" max="16" width="0.12890625" style="0" customWidth="1"/>
    <col min="17" max="17" width="3.375" style="0" customWidth="1"/>
    <col min="18" max="18" width="6.00390625" style="0" customWidth="1"/>
    <col min="19" max="19" width="2.00390625" style="0" customWidth="1"/>
    <col min="20" max="20" width="0.12890625" style="0" customWidth="1"/>
    <col min="21" max="21" width="10.00390625" style="0" customWidth="1"/>
    <col min="22" max="22" width="0.12890625" style="0" customWidth="1"/>
    <col min="23" max="23" width="3.375" style="0" customWidth="1"/>
    <col min="24" max="24" width="7.375" style="0" customWidth="1"/>
    <col min="25" max="25" width="0.12890625" style="0" customWidth="1"/>
    <col min="26" max="26" width="10.625" style="0" customWidth="1"/>
  </cols>
  <sheetData>
    <row r="1" spans="1:26" ht="12.75" customHeight="1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2.7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2.75" customHeight="1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 t="s">
        <v>7</v>
      </c>
      <c r="M6" s="12"/>
      <c r="N6" s="12"/>
      <c r="O6" s="12"/>
      <c r="P6" s="12"/>
      <c r="Q6" s="12"/>
      <c r="R6" s="12"/>
      <c r="S6" s="12" t="s">
        <v>8</v>
      </c>
      <c r="T6" s="12"/>
      <c r="U6" s="12"/>
      <c r="V6" s="12"/>
      <c r="W6" s="12"/>
      <c r="X6" s="12"/>
      <c r="Y6" s="12"/>
      <c r="Z6" s="12"/>
    </row>
    <row r="7" spans="1:26" ht="12.75" customHeight="1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 t="s">
        <v>10</v>
      </c>
      <c r="M7" s="12"/>
      <c r="N7" s="12"/>
      <c r="O7" s="12"/>
      <c r="P7" s="12"/>
      <c r="Q7" s="12"/>
      <c r="R7" s="12"/>
      <c r="S7" s="12" t="s">
        <v>11</v>
      </c>
      <c r="T7" s="12"/>
      <c r="U7" s="12"/>
      <c r="V7" s="12"/>
      <c r="W7" s="12"/>
      <c r="X7" s="12"/>
      <c r="Y7" s="12"/>
      <c r="Z7" s="12"/>
    </row>
    <row r="8" spans="1:26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 t="s">
        <v>12</v>
      </c>
      <c r="M8" s="12"/>
      <c r="N8" s="12"/>
      <c r="O8" s="12"/>
      <c r="P8" s="12"/>
      <c r="Q8" s="12"/>
      <c r="R8" s="12"/>
      <c r="S8" s="12" t="s">
        <v>13</v>
      </c>
      <c r="T8" s="12"/>
      <c r="U8" s="12"/>
      <c r="V8" s="12"/>
      <c r="W8" s="12"/>
      <c r="X8" s="12"/>
      <c r="Y8" s="12"/>
      <c r="Z8" s="12"/>
    </row>
    <row r="9" spans="1:26" ht="12.75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" customHeight="1" thickBot="1">
      <c r="A11" s="145" t="s">
        <v>15</v>
      </c>
      <c r="B11" s="147"/>
      <c r="C11" s="145" t="s">
        <v>16</v>
      </c>
      <c r="D11" s="147"/>
      <c r="E11" s="154" t="s">
        <v>17</v>
      </c>
      <c r="F11" s="145" t="s">
        <v>18</v>
      </c>
      <c r="G11" s="146"/>
      <c r="H11" s="147"/>
      <c r="I11" s="21" t="s">
        <v>20</v>
      </c>
      <c r="J11" s="22"/>
      <c r="K11" s="22"/>
      <c r="L11" s="22"/>
      <c r="M11" s="22"/>
      <c r="N11" s="22"/>
      <c r="O11" s="22"/>
      <c r="P11" s="23"/>
      <c r="Q11" s="21" t="s">
        <v>25</v>
      </c>
      <c r="R11" s="22"/>
      <c r="S11" s="22"/>
      <c r="T11" s="22"/>
      <c r="U11" s="22"/>
      <c r="V11" s="22"/>
      <c r="W11" s="22"/>
      <c r="X11" s="22"/>
      <c r="Y11" s="22"/>
      <c r="Z11" s="23"/>
    </row>
    <row r="12" spans="1:26" ht="11.25" customHeight="1" thickBot="1">
      <c r="A12" s="151"/>
      <c r="B12" s="153"/>
      <c r="C12" s="151"/>
      <c r="D12" s="153"/>
      <c r="E12" s="155"/>
      <c r="F12" s="148"/>
      <c r="G12" s="149"/>
      <c r="H12" s="150"/>
      <c r="I12" s="145" t="s">
        <v>21</v>
      </c>
      <c r="J12" s="147"/>
      <c r="K12" s="145" t="s">
        <v>23</v>
      </c>
      <c r="L12" s="146"/>
      <c r="M12" s="147"/>
      <c r="N12" s="145" t="s">
        <v>26</v>
      </c>
      <c r="O12" s="146"/>
      <c r="P12" s="147"/>
      <c r="Q12" s="145" t="s">
        <v>21</v>
      </c>
      <c r="R12" s="146"/>
      <c r="S12" s="146"/>
      <c r="T12" s="147"/>
      <c r="U12" s="145" t="s">
        <v>22</v>
      </c>
      <c r="V12" s="147"/>
      <c r="W12" s="145" t="s">
        <v>23</v>
      </c>
      <c r="X12" s="146"/>
      <c r="Y12" s="147"/>
      <c r="Z12" s="154" t="s">
        <v>26</v>
      </c>
    </row>
    <row r="13" spans="1:26" ht="14.25" customHeight="1" thickBot="1">
      <c r="A13" s="151"/>
      <c r="B13" s="153"/>
      <c r="C13" s="151"/>
      <c r="D13" s="153"/>
      <c r="E13" s="155"/>
      <c r="F13" s="145" t="s">
        <v>19</v>
      </c>
      <c r="G13" s="146"/>
      <c r="H13" s="147"/>
      <c r="I13" s="148"/>
      <c r="J13" s="150"/>
      <c r="K13" s="148"/>
      <c r="L13" s="149"/>
      <c r="M13" s="150"/>
      <c r="N13" s="151"/>
      <c r="O13" s="152"/>
      <c r="P13" s="153"/>
      <c r="Q13" s="151"/>
      <c r="R13" s="152"/>
      <c r="S13" s="152"/>
      <c r="T13" s="153"/>
      <c r="U13" s="151"/>
      <c r="V13" s="153"/>
      <c r="W13" s="148"/>
      <c r="X13" s="149"/>
      <c r="Y13" s="150"/>
      <c r="Z13" s="155"/>
    </row>
    <row r="14" spans="1:26" ht="26.25" customHeight="1" thickBot="1">
      <c r="A14" s="148"/>
      <c r="B14" s="150"/>
      <c r="C14" s="148"/>
      <c r="D14" s="150"/>
      <c r="E14" s="156"/>
      <c r="F14" s="148"/>
      <c r="G14" s="149"/>
      <c r="H14" s="150"/>
      <c r="I14" s="21" t="s">
        <v>22</v>
      </c>
      <c r="J14" s="23"/>
      <c r="K14" s="21" t="s">
        <v>24</v>
      </c>
      <c r="L14" s="22"/>
      <c r="M14" s="23"/>
      <c r="N14" s="148"/>
      <c r="O14" s="149"/>
      <c r="P14" s="150"/>
      <c r="Q14" s="148"/>
      <c r="R14" s="149"/>
      <c r="S14" s="149"/>
      <c r="T14" s="150"/>
      <c r="U14" s="148"/>
      <c r="V14" s="150"/>
      <c r="W14" s="21" t="s">
        <v>24</v>
      </c>
      <c r="X14" s="22"/>
      <c r="Y14" s="23"/>
      <c r="Z14" s="156"/>
    </row>
    <row r="15" spans="1:26" ht="12.75" customHeight="1">
      <c r="A15" s="142" t="s">
        <v>27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4"/>
    </row>
    <row r="16" spans="1:26" ht="13.5" customHeight="1">
      <c r="A16" s="66">
        <v>1</v>
      </c>
      <c r="B16" s="67"/>
      <c r="C16" s="66">
        <v>2</v>
      </c>
      <c r="D16" s="67"/>
      <c r="E16" s="3">
        <v>3</v>
      </c>
      <c r="F16" s="66">
        <v>4</v>
      </c>
      <c r="G16" s="85"/>
      <c r="H16" s="67"/>
      <c r="I16" s="66">
        <v>5</v>
      </c>
      <c r="J16" s="67"/>
      <c r="K16" s="66">
        <v>6</v>
      </c>
      <c r="L16" s="85"/>
      <c r="M16" s="67"/>
      <c r="N16" s="66">
        <v>7</v>
      </c>
      <c r="O16" s="85"/>
      <c r="P16" s="67"/>
      <c r="Q16" s="66">
        <v>8</v>
      </c>
      <c r="R16" s="85"/>
      <c r="S16" s="85"/>
      <c r="T16" s="67"/>
      <c r="U16" s="66">
        <v>9</v>
      </c>
      <c r="V16" s="67"/>
      <c r="W16" s="66">
        <v>10</v>
      </c>
      <c r="X16" s="85"/>
      <c r="Y16" s="67"/>
      <c r="Z16" s="2">
        <v>11</v>
      </c>
    </row>
    <row r="17" spans="1:26" ht="25.5" customHeight="1">
      <c r="A17" s="132">
        <v>1</v>
      </c>
      <c r="B17" s="133"/>
      <c r="C17" s="132" t="s">
        <v>28</v>
      </c>
      <c r="D17" s="136"/>
      <c r="E17" s="4" t="s">
        <v>29</v>
      </c>
      <c r="F17" s="123">
        <v>0.34</v>
      </c>
      <c r="G17" s="124"/>
      <c r="H17" s="125"/>
      <c r="I17" s="129">
        <v>2094.7960000000003</v>
      </c>
      <c r="J17" s="130"/>
      <c r="K17" s="129">
        <v>1107.414</v>
      </c>
      <c r="L17" s="131"/>
      <c r="M17" s="130"/>
      <c r="N17" s="109">
        <v>0</v>
      </c>
      <c r="O17" s="110"/>
      <c r="P17" s="111"/>
      <c r="Q17" s="117">
        <v>712.23</v>
      </c>
      <c r="R17" s="118"/>
      <c r="S17" s="118"/>
      <c r="T17" s="119"/>
      <c r="U17" s="117">
        <v>335.71</v>
      </c>
      <c r="V17" s="119"/>
      <c r="W17" s="123">
        <v>376.52</v>
      </c>
      <c r="X17" s="124"/>
      <c r="Y17" s="125"/>
      <c r="Z17" s="115">
        <v>0</v>
      </c>
    </row>
    <row r="18" spans="1:26" ht="37.5" customHeight="1">
      <c r="A18" s="134"/>
      <c r="B18" s="135"/>
      <c r="C18" s="140" t="s">
        <v>32</v>
      </c>
      <c r="D18" s="141"/>
      <c r="E18" s="5" t="s">
        <v>30</v>
      </c>
      <c r="F18" s="137" t="s">
        <v>31</v>
      </c>
      <c r="G18" s="138"/>
      <c r="H18" s="139"/>
      <c r="I18" s="129">
        <v>987.3820000000001</v>
      </c>
      <c r="J18" s="130"/>
      <c r="K18" s="129">
        <v>151.48100000000002</v>
      </c>
      <c r="L18" s="131"/>
      <c r="M18" s="130"/>
      <c r="N18" s="112"/>
      <c r="O18" s="113"/>
      <c r="P18" s="114"/>
      <c r="Q18" s="120"/>
      <c r="R18" s="121"/>
      <c r="S18" s="121"/>
      <c r="T18" s="122"/>
      <c r="U18" s="120"/>
      <c r="V18" s="122"/>
      <c r="W18" s="126">
        <v>51.5</v>
      </c>
      <c r="X18" s="127"/>
      <c r="Y18" s="128"/>
      <c r="Z18" s="116"/>
    </row>
    <row r="19" spans="1:26" ht="35.25" customHeight="1">
      <c r="A19" s="42">
        <v>2</v>
      </c>
      <c r="B19" s="44"/>
      <c r="C19" s="42" t="s">
        <v>33</v>
      </c>
      <c r="D19" s="63"/>
      <c r="E19" s="8" t="s">
        <v>34</v>
      </c>
      <c r="F19" s="60">
        <v>0.32</v>
      </c>
      <c r="G19" s="61"/>
      <c r="H19" s="62"/>
      <c r="I19" s="68">
        <v>1773.3276</v>
      </c>
      <c r="J19" s="69"/>
      <c r="K19" s="82">
        <v>0</v>
      </c>
      <c r="L19" s="83"/>
      <c r="M19" s="84"/>
      <c r="N19" s="72">
        <v>0</v>
      </c>
      <c r="O19" s="73"/>
      <c r="P19" s="74"/>
      <c r="Q19" s="38">
        <v>567.46</v>
      </c>
      <c r="R19" s="36"/>
      <c r="S19" s="36"/>
      <c r="T19" s="39"/>
      <c r="U19" s="38">
        <v>567.46</v>
      </c>
      <c r="V19" s="39"/>
      <c r="W19" s="82">
        <v>0</v>
      </c>
      <c r="X19" s="83"/>
      <c r="Y19" s="84"/>
      <c r="Z19" s="107">
        <v>0</v>
      </c>
    </row>
    <row r="20" spans="1:26" ht="35.25" customHeight="1">
      <c r="A20" s="43"/>
      <c r="B20" s="45"/>
      <c r="C20" s="57" t="s">
        <v>37</v>
      </c>
      <c r="D20" s="58"/>
      <c r="E20" s="9" t="s">
        <v>35</v>
      </c>
      <c r="F20" s="66" t="s">
        <v>36</v>
      </c>
      <c r="G20" s="85"/>
      <c r="H20" s="67"/>
      <c r="I20" s="68">
        <v>1773.3276</v>
      </c>
      <c r="J20" s="69"/>
      <c r="K20" s="82">
        <v>0</v>
      </c>
      <c r="L20" s="83"/>
      <c r="M20" s="84"/>
      <c r="N20" s="75"/>
      <c r="O20" s="76"/>
      <c r="P20" s="77"/>
      <c r="Q20" s="40"/>
      <c r="R20" s="59"/>
      <c r="S20" s="59"/>
      <c r="T20" s="41"/>
      <c r="U20" s="40"/>
      <c r="V20" s="41"/>
      <c r="W20" s="82">
        <v>0</v>
      </c>
      <c r="X20" s="83"/>
      <c r="Y20" s="84"/>
      <c r="Z20" s="108"/>
    </row>
    <row r="21" spans="1:26" ht="24.75" customHeight="1">
      <c r="A21" s="42">
        <v>3</v>
      </c>
      <c r="B21" s="44"/>
      <c r="C21" s="42" t="s">
        <v>38</v>
      </c>
      <c r="D21" s="63"/>
      <c r="E21" s="8" t="s">
        <v>39</v>
      </c>
      <c r="F21" s="60">
        <v>0.17</v>
      </c>
      <c r="G21" s="61"/>
      <c r="H21" s="62"/>
      <c r="I21" s="80">
        <v>3309.1878500000003</v>
      </c>
      <c r="J21" s="81"/>
      <c r="K21" s="80">
        <v>3050.5337500000005</v>
      </c>
      <c r="L21" s="102"/>
      <c r="M21" s="81"/>
      <c r="N21" s="38">
        <v>15.85</v>
      </c>
      <c r="O21" s="36"/>
      <c r="P21" s="39"/>
      <c r="Q21" s="38">
        <v>562.56</v>
      </c>
      <c r="R21" s="36"/>
      <c r="S21" s="36"/>
      <c r="T21" s="39"/>
      <c r="U21" s="38">
        <v>41.28</v>
      </c>
      <c r="V21" s="39"/>
      <c r="W21" s="60">
        <v>518.59</v>
      </c>
      <c r="X21" s="61"/>
      <c r="Y21" s="62"/>
      <c r="Z21" s="87">
        <v>2.69</v>
      </c>
    </row>
    <row r="22" spans="1:26" ht="46.5" customHeight="1">
      <c r="A22" s="43"/>
      <c r="B22" s="45"/>
      <c r="C22" s="57" t="s">
        <v>41</v>
      </c>
      <c r="D22" s="58"/>
      <c r="E22" s="9" t="s">
        <v>40</v>
      </c>
      <c r="F22" s="66" t="s">
        <v>36</v>
      </c>
      <c r="G22" s="85"/>
      <c r="H22" s="67"/>
      <c r="I22" s="68">
        <v>242.8041</v>
      </c>
      <c r="J22" s="69"/>
      <c r="K22" s="68">
        <v>355.5475</v>
      </c>
      <c r="L22" s="101"/>
      <c r="M22" s="69"/>
      <c r="N22" s="40"/>
      <c r="O22" s="59"/>
      <c r="P22" s="41"/>
      <c r="Q22" s="40"/>
      <c r="R22" s="59"/>
      <c r="S22" s="59"/>
      <c r="T22" s="41"/>
      <c r="U22" s="40"/>
      <c r="V22" s="41"/>
      <c r="W22" s="60">
        <v>60.44</v>
      </c>
      <c r="X22" s="61"/>
      <c r="Y22" s="62"/>
      <c r="Z22" s="88"/>
    </row>
    <row r="23" spans="1:26" ht="12.75" customHeight="1">
      <c r="A23" s="42">
        <v>3.1</v>
      </c>
      <c r="B23" s="44"/>
      <c r="C23" s="42" t="s">
        <v>42</v>
      </c>
      <c r="D23" s="44"/>
      <c r="E23" s="28" t="s">
        <v>43</v>
      </c>
      <c r="F23" s="105">
        <v>18.7</v>
      </c>
      <c r="G23" s="106"/>
      <c r="H23" s="106"/>
      <c r="I23" s="28"/>
      <c r="J23" s="29"/>
      <c r="K23" s="48">
        <v>110</v>
      </c>
      <c r="L23" s="49"/>
      <c r="M23" s="49"/>
      <c r="N23" s="32">
        <v>108.62</v>
      </c>
      <c r="O23" s="52"/>
      <c r="P23" s="33"/>
      <c r="Q23" s="42"/>
      <c r="R23" s="44"/>
      <c r="S23" s="44"/>
      <c r="T23" s="44"/>
      <c r="U23" s="28"/>
      <c r="V23" s="29"/>
      <c r="W23" s="29"/>
      <c r="X23" s="29"/>
      <c r="Y23" s="29"/>
      <c r="Z23" s="89">
        <v>2031.19</v>
      </c>
    </row>
    <row r="24" spans="1:26" ht="12.75" customHeight="1">
      <c r="A24" s="43"/>
      <c r="B24" s="45"/>
      <c r="C24" s="43"/>
      <c r="D24" s="45"/>
      <c r="E24" s="30"/>
      <c r="F24" s="43" t="s">
        <v>44</v>
      </c>
      <c r="G24" s="45"/>
      <c r="H24" s="45"/>
      <c r="I24" s="30"/>
      <c r="J24" s="31"/>
      <c r="K24" s="50"/>
      <c r="L24" s="51"/>
      <c r="M24" s="51"/>
      <c r="N24" s="34"/>
      <c r="O24" s="53"/>
      <c r="P24" s="35"/>
      <c r="Q24" s="43"/>
      <c r="R24" s="45"/>
      <c r="S24" s="45"/>
      <c r="T24" s="45"/>
      <c r="U24" s="30"/>
      <c r="V24" s="31"/>
      <c r="W24" s="31"/>
      <c r="X24" s="31"/>
      <c r="Y24" s="31"/>
      <c r="Z24" s="90"/>
    </row>
    <row r="25" spans="1:26" ht="24" customHeight="1">
      <c r="A25" s="42">
        <v>4</v>
      </c>
      <c r="B25" s="44"/>
      <c r="C25" s="42" t="s">
        <v>45</v>
      </c>
      <c r="D25" s="63"/>
      <c r="E25" s="8" t="s">
        <v>46</v>
      </c>
      <c r="F25" s="54">
        <v>0.1</v>
      </c>
      <c r="G25" s="55"/>
      <c r="H25" s="56"/>
      <c r="I25" s="68">
        <v>5110.6777999999995</v>
      </c>
      <c r="J25" s="69"/>
      <c r="K25" s="68">
        <v>4711.4925</v>
      </c>
      <c r="L25" s="101"/>
      <c r="M25" s="69"/>
      <c r="N25" s="38">
        <v>22.19</v>
      </c>
      <c r="O25" s="36"/>
      <c r="P25" s="39"/>
      <c r="Q25" s="38">
        <v>511.07</v>
      </c>
      <c r="R25" s="36"/>
      <c r="S25" s="36"/>
      <c r="T25" s="39"/>
      <c r="U25" s="91">
        <v>37.7</v>
      </c>
      <c r="V25" s="92"/>
      <c r="W25" s="60">
        <v>471.15</v>
      </c>
      <c r="X25" s="61"/>
      <c r="Y25" s="62"/>
      <c r="Z25" s="87">
        <v>2.22</v>
      </c>
    </row>
    <row r="26" spans="1:26" ht="46.5" customHeight="1">
      <c r="A26" s="43"/>
      <c r="B26" s="45"/>
      <c r="C26" s="57" t="s">
        <v>41</v>
      </c>
      <c r="D26" s="58"/>
      <c r="E26" s="9" t="s">
        <v>47</v>
      </c>
      <c r="F26" s="66" t="s">
        <v>36</v>
      </c>
      <c r="G26" s="85"/>
      <c r="H26" s="67"/>
      <c r="I26" s="68">
        <v>376.9953</v>
      </c>
      <c r="J26" s="69"/>
      <c r="K26" s="68">
        <v>558.0025</v>
      </c>
      <c r="L26" s="101"/>
      <c r="M26" s="69"/>
      <c r="N26" s="40"/>
      <c r="O26" s="59"/>
      <c r="P26" s="41"/>
      <c r="Q26" s="40"/>
      <c r="R26" s="59"/>
      <c r="S26" s="59"/>
      <c r="T26" s="41"/>
      <c r="U26" s="93"/>
      <c r="V26" s="95"/>
      <c r="W26" s="54">
        <v>55.8</v>
      </c>
      <c r="X26" s="55"/>
      <c r="Y26" s="56"/>
      <c r="Z26" s="88"/>
    </row>
    <row r="27" spans="1:26" ht="12.75" customHeight="1">
      <c r="A27" s="42">
        <v>4.1</v>
      </c>
      <c r="B27" s="44"/>
      <c r="C27" s="42" t="s">
        <v>48</v>
      </c>
      <c r="D27" s="44"/>
      <c r="E27" s="28" t="s">
        <v>49</v>
      </c>
      <c r="F27" s="105">
        <v>12.6</v>
      </c>
      <c r="G27" s="106"/>
      <c r="H27" s="106"/>
      <c r="I27" s="28"/>
      <c r="J27" s="29"/>
      <c r="K27" s="48">
        <v>126</v>
      </c>
      <c r="L27" s="49"/>
      <c r="M27" s="49"/>
      <c r="N27" s="32">
        <v>145.04</v>
      </c>
      <c r="O27" s="52"/>
      <c r="P27" s="33"/>
      <c r="Q27" s="42"/>
      <c r="R27" s="44"/>
      <c r="S27" s="44"/>
      <c r="T27" s="44"/>
      <c r="U27" s="28"/>
      <c r="V27" s="29"/>
      <c r="W27" s="29"/>
      <c r="X27" s="29"/>
      <c r="Y27" s="29"/>
      <c r="Z27" s="103">
        <v>1827.5</v>
      </c>
    </row>
    <row r="28" spans="1:26" ht="21.75" customHeight="1">
      <c r="A28" s="43"/>
      <c r="B28" s="45"/>
      <c r="C28" s="43"/>
      <c r="D28" s="45"/>
      <c r="E28" s="30"/>
      <c r="F28" s="43" t="s">
        <v>44</v>
      </c>
      <c r="G28" s="45"/>
      <c r="H28" s="45"/>
      <c r="I28" s="30"/>
      <c r="J28" s="31"/>
      <c r="K28" s="50"/>
      <c r="L28" s="51"/>
      <c r="M28" s="51"/>
      <c r="N28" s="34"/>
      <c r="O28" s="53"/>
      <c r="P28" s="35"/>
      <c r="Q28" s="43"/>
      <c r="R28" s="45"/>
      <c r="S28" s="45"/>
      <c r="T28" s="45"/>
      <c r="U28" s="30"/>
      <c r="V28" s="31"/>
      <c r="W28" s="31"/>
      <c r="X28" s="31"/>
      <c r="Y28" s="31"/>
      <c r="Z28" s="104"/>
    </row>
    <row r="29" spans="1:26" ht="24" customHeight="1">
      <c r="A29" s="42">
        <v>5</v>
      </c>
      <c r="B29" s="44"/>
      <c r="C29" s="42" t="s">
        <v>50</v>
      </c>
      <c r="D29" s="63"/>
      <c r="E29" s="8" t="s">
        <v>51</v>
      </c>
      <c r="F29" s="54">
        <v>1.3</v>
      </c>
      <c r="G29" s="55"/>
      <c r="H29" s="56"/>
      <c r="I29" s="68">
        <v>4951.7024</v>
      </c>
      <c r="J29" s="69"/>
      <c r="K29" s="80">
        <v>113.94625</v>
      </c>
      <c r="L29" s="102"/>
      <c r="M29" s="81"/>
      <c r="N29" s="38">
        <v>3598.17</v>
      </c>
      <c r="O29" s="36"/>
      <c r="P29" s="39"/>
      <c r="Q29" s="38">
        <v>6437.21</v>
      </c>
      <c r="R29" s="36"/>
      <c r="S29" s="36"/>
      <c r="T29" s="39"/>
      <c r="U29" s="38">
        <v>1611.46</v>
      </c>
      <c r="V29" s="39"/>
      <c r="W29" s="60">
        <v>148.13</v>
      </c>
      <c r="X29" s="61"/>
      <c r="Y29" s="62"/>
      <c r="Z29" s="87">
        <v>4677.62</v>
      </c>
    </row>
    <row r="30" spans="1:26" ht="35.25" customHeight="1">
      <c r="A30" s="43"/>
      <c r="B30" s="45"/>
      <c r="C30" s="57" t="s">
        <v>41</v>
      </c>
      <c r="D30" s="58"/>
      <c r="E30" s="9" t="s">
        <v>52</v>
      </c>
      <c r="F30" s="66" t="s">
        <v>31</v>
      </c>
      <c r="G30" s="85"/>
      <c r="H30" s="67"/>
      <c r="I30" s="80">
        <v>1239.58615</v>
      </c>
      <c r="J30" s="81"/>
      <c r="K30" s="80">
        <v>18.38375</v>
      </c>
      <c r="L30" s="102"/>
      <c r="M30" s="81"/>
      <c r="N30" s="40"/>
      <c r="O30" s="59"/>
      <c r="P30" s="41"/>
      <c r="Q30" s="40"/>
      <c r="R30" s="59"/>
      <c r="S30" s="59"/>
      <c r="T30" s="41"/>
      <c r="U30" s="40"/>
      <c r="V30" s="41"/>
      <c r="W30" s="54">
        <v>23.9</v>
      </c>
      <c r="X30" s="55"/>
      <c r="Y30" s="56"/>
      <c r="Z30" s="88"/>
    </row>
    <row r="31" spans="1:26" ht="12.75" customHeight="1">
      <c r="A31" s="42">
        <v>5.1</v>
      </c>
      <c r="B31" s="44"/>
      <c r="C31" s="42" t="s">
        <v>53</v>
      </c>
      <c r="D31" s="44"/>
      <c r="E31" s="28" t="s">
        <v>54</v>
      </c>
      <c r="F31" s="46">
        <v>130</v>
      </c>
      <c r="G31" s="47"/>
      <c r="H31" s="47"/>
      <c r="I31" s="28"/>
      <c r="J31" s="29"/>
      <c r="K31" s="48">
        <v>100</v>
      </c>
      <c r="L31" s="49"/>
      <c r="M31" s="49"/>
      <c r="N31" s="32">
        <v>65.72</v>
      </c>
      <c r="O31" s="52"/>
      <c r="P31" s="33"/>
      <c r="Q31" s="42"/>
      <c r="R31" s="44"/>
      <c r="S31" s="44"/>
      <c r="T31" s="44"/>
      <c r="U31" s="28"/>
      <c r="V31" s="29"/>
      <c r="W31" s="29"/>
      <c r="X31" s="29"/>
      <c r="Y31" s="29"/>
      <c r="Z31" s="103">
        <v>8543.6</v>
      </c>
    </row>
    <row r="32" spans="1:26" ht="12.75" customHeight="1">
      <c r="A32" s="43"/>
      <c r="B32" s="45"/>
      <c r="C32" s="43"/>
      <c r="D32" s="45"/>
      <c r="E32" s="30"/>
      <c r="F32" s="43" t="s">
        <v>55</v>
      </c>
      <c r="G32" s="45"/>
      <c r="H32" s="45"/>
      <c r="I32" s="30"/>
      <c r="J32" s="31"/>
      <c r="K32" s="50"/>
      <c r="L32" s="51"/>
      <c r="M32" s="51"/>
      <c r="N32" s="34"/>
      <c r="O32" s="53"/>
      <c r="P32" s="35"/>
      <c r="Q32" s="43"/>
      <c r="R32" s="45"/>
      <c r="S32" s="45"/>
      <c r="T32" s="45"/>
      <c r="U32" s="30"/>
      <c r="V32" s="31"/>
      <c r="W32" s="31"/>
      <c r="X32" s="31"/>
      <c r="Y32" s="31"/>
      <c r="Z32" s="104"/>
    </row>
    <row r="33" spans="1:26" ht="35.25" customHeight="1">
      <c r="A33" s="42">
        <v>6</v>
      </c>
      <c r="B33" s="44"/>
      <c r="C33" s="42" t="s">
        <v>56</v>
      </c>
      <c r="D33" s="63"/>
      <c r="E33" s="8" t="s">
        <v>57</v>
      </c>
      <c r="F33" s="60">
        <v>0.15</v>
      </c>
      <c r="G33" s="61"/>
      <c r="H33" s="62"/>
      <c r="I33" s="68">
        <v>17168.8063</v>
      </c>
      <c r="J33" s="69"/>
      <c r="K33" s="80">
        <v>7023.37625</v>
      </c>
      <c r="L33" s="102"/>
      <c r="M33" s="81"/>
      <c r="N33" s="38">
        <v>9174.96</v>
      </c>
      <c r="O33" s="36"/>
      <c r="P33" s="39"/>
      <c r="Q33" s="38">
        <v>2575.32</v>
      </c>
      <c r="R33" s="36"/>
      <c r="S33" s="36"/>
      <c r="T33" s="39"/>
      <c r="U33" s="38">
        <v>145.57</v>
      </c>
      <c r="V33" s="39"/>
      <c r="W33" s="60">
        <v>1053.51</v>
      </c>
      <c r="X33" s="61"/>
      <c r="Y33" s="62"/>
      <c r="Z33" s="87">
        <v>1376.24</v>
      </c>
    </row>
    <row r="34" spans="1:26" ht="46.5" customHeight="1">
      <c r="A34" s="43"/>
      <c r="B34" s="45"/>
      <c r="C34" s="57" t="s">
        <v>41</v>
      </c>
      <c r="D34" s="58"/>
      <c r="E34" s="9" t="s">
        <v>58</v>
      </c>
      <c r="F34" s="66" t="s">
        <v>59</v>
      </c>
      <c r="G34" s="85"/>
      <c r="H34" s="67"/>
      <c r="I34" s="80">
        <v>970.47005</v>
      </c>
      <c r="J34" s="81"/>
      <c r="K34" s="80">
        <v>1184.90625</v>
      </c>
      <c r="L34" s="102"/>
      <c r="M34" s="81"/>
      <c r="N34" s="40"/>
      <c r="O34" s="59"/>
      <c r="P34" s="41"/>
      <c r="Q34" s="40"/>
      <c r="R34" s="59"/>
      <c r="S34" s="59"/>
      <c r="T34" s="41"/>
      <c r="U34" s="40"/>
      <c r="V34" s="41"/>
      <c r="W34" s="60">
        <v>177.74</v>
      </c>
      <c r="X34" s="61"/>
      <c r="Y34" s="62"/>
      <c r="Z34" s="88"/>
    </row>
    <row r="35" spans="1:26" ht="13.5" customHeight="1">
      <c r="A35" s="42">
        <v>7</v>
      </c>
      <c r="B35" s="44"/>
      <c r="C35" s="42" t="s">
        <v>60</v>
      </c>
      <c r="D35" s="63"/>
      <c r="E35" s="8" t="s">
        <v>61</v>
      </c>
      <c r="F35" s="60">
        <v>0.24</v>
      </c>
      <c r="G35" s="61"/>
      <c r="H35" s="62"/>
      <c r="I35" s="78">
        <v>1375.165</v>
      </c>
      <c r="J35" s="79"/>
      <c r="K35" s="78">
        <v>63.965</v>
      </c>
      <c r="L35" s="100"/>
      <c r="M35" s="79"/>
      <c r="N35" s="91">
        <v>1311.2</v>
      </c>
      <c r="O35" s="37"/>
      <c r="P35" s="92"/>
      <c r="Q35" s="38">
        <v>330.04</v>
      </c>
      <c r="R35" s="36"/>
      <c r="S35" s="36"/>
      <c r="T35" s="39"/>
      <c r="U35" s="72">
        <v>0</v>
      </c>
      <c r="V35" s="74"/>
      <c r="W35" s="60">
        <v>15.35</v>
      </c>
      <c r="X35" s="61"/>
      <c r="Y35" s="62"/>
      <c r="Z35" s="87">
        <v>314.69</v>
      </c>
    </row>
    <row r="36" spans="1:26" ht="35.25" customHeight="1">
      <c r="A36" s="43"/>
      <c r="B36" s="45"/>
      <c r="C36" s="57" t="s">
        <v>41</v>
      </c>
      <c r="D36" s="58"/>
      <c r="E36" s="9" t="s">
        <v>62</v>
      </c>
      <c r="F36" s="66" t="s">
        <v>63</v>
      </c>
      <c r="G36" s="85"/>
      <c r="H36" s="67"/>
      <c r="I36" s="82">
        <v>0</v>
      </c>
      <c r="J36" s="84"/>
      <c r="K36" s="80">
        <v>14.31375</v>
      </c>
      <c r="L36" s="102"/>
      <c r="M36" s="81"/>
      <c r="N36" s="93"/>
      <c r="O36" s="94"/>
      <c r="P36" s="95"/>
      <c r="Q36" s="40"/>
      <c r="R36" s="59"/>
      <c r="S36" s="59"/>
      <c r="T36" s="41"/>
      <c r="U36" s="75"/>
      <c r="V36" s="77"/>
      <c r="W36" s="60">
        <v>3.44</v>
      </c>
      <c r="X36" s="61"/>
      <c r="Y36" s="62"/>
      <c r="Z36" s="88"/>
    </row>
    <row r="37" spans="1:26" ht="45.75" customHeight="1">
      <c r="A37" s="42">
        <v>8</v>
      </c>
      <c r="B37" s="44"/>
      <c r="C37" s="42" t="s">
        <v>64</v>
      </c>
      <c r="D37" s="63"/>
      <c r="E37" s="8" t="s">
        <v>65</v>
      </c>
      <c r="F37" s="54">
        <v>0.4</v>
      </c>
      <c r="G37" s="55"/>
      <c r="H37" s="56"/>
      <c r="I37" s="78">
        <v>4366.759</v>
      </c>
      <c r="J37" s="79"/>
      <c r="K37" s="68">
        <v>3408.2675</v>
      </c>
      <c r="L37" s="101"/>
      <c r="M37" s="69"/>
      <c r="N37" s="91">
        <v>248.7</v>
      </c>
      <c r="O37" s="37"/>
      <c r="P37" s="92"/>
      <c r="Q37" s="91">
        <v>1746.7</v>
      </c>
      <c r="R37" s="37"/>
      <c r="S37" s="37"/>
      <c r="T37" s="92"/>
      <c r="U37" s="38">
        <v>283.92</v>
      </c>
      <c r="V37" s="39"/>
      <c r="W37" s="60">
        <v>1363.31</v>
      </c>
      <c r="X37" s="61"/>
      <c r="Y37" s="62"/>
      <c r="Z37" s="87">
        <v>99.48</v>
      </c>
    </row>
    <row r="38" spans="1:26" ht="46.5" customHeight="1">
      <c r="A38" s="43"/>
      <c r="B38" s="45"/>
      <c r="C38" s="57" t="s">
        <v>41</v>
      </c>
      <c r="D38" s="58"/>
      <c r="E38" s="9" t="s">
        <v>66</v>
      </c>
      <c r="F38" s="66" t="s">
        <v>59</v>
      </c>
      <c r="G38" s="85"/>
      <c r="H38" s="67"/>
      <c r="I38" s="68">
        <v>709.7915</v>
      </c>
      <c r="J38" s="69"/>
      <c r="K38" s="78">
        <v>525.745</v>
      </c>
      <c r="L38" s="100"/>
      <c r="M38" s="79"/>
      <c r="N38" s="93"/>
      <c r="O38" s="94"/>
      <c r="P38" s="95"/>
      <c r="Q38" s="93"/>
      <c r="R38" s="94"/>
      <c r="S38" s="94"/>
      <c r="T38" s="95"/>
      <c r="U38" s="40"/>
      <c r="V38" s="41"/>
      <c r="W38" s="54">
        <v>210.3</v>
      </c>
      <c r="X38" s="55"/>
      <c r="Y38" s="56"/>
      <c r="Z38" s="88"/>
    </row>
    <row r="39" spans="1:26" ht="12.75" customHeight="1">
      <c r="A39" s="42">
        <v>8.1</v>
      </c>
      <c r="B39" s="44"/>
      <c r="C39" s="42" t="s">
        <v>67</v>
      </c>
      <c r="D39" s="44"/>
      <c r="E39" s="28" t="s">
        <v>68</v>
      </c>
      <c r="F39" s="32">
        <v>38.64</v>
      </c>
      <c r="G39" s="52"/>
      <c r="H39" s="52"/>
      <c r="I39" s="28"/>
      <c r="J39" s="29"/>
      <c r="K39" s="96">
        <v>96.6</v>
      </c>
      <c r="L39" s="97"/>
      <c r="M39" s="97"/>
      <c r="N39" s="32">
        <v>354.97</v>
      </c>
      <c r="O39" s="52"/>
      <c r="P39" s="33"/>
      <c r="Q39" s="42"/>
      <c r="R39" s="44"/>
      <c r="S39" s="44"/>
      <c r="T39" s="44"/>
      <c r="U39" s="28"/>
      <c r="V39" s="29"/>
      <c r="W39" s="29"/>
      <c r="X39" s="29"/>
      <c r="Y39" s="29"/>
      <c r="Z39" s="89">
        <v>13716.04</v>
      </c>
    </row>
    <row r="40" spans="1:26" ht="33" customHeight="1">
      <c r="A40" s="43"/>
      <c r="B40" s="45"/>
      <c r="C40" s="43"/>
      <c r="D40" s="45"/>
      <c r="E40" s="30"/>
      <c r="F40" s="43" t="s">
        <v>69</v>
      </c>
      <c r="G40" s="45"/>
      <c r="H40" s="45"/>
      <c r="I40" s="30"/>
      <c r="J40" s="31"/>
      <c r="K40" s="98"/>
      <c r="L40" s="99"/>
      <c r="M40" s="99"/>
      <c r="N40" s="34"/>
      <c r="O40" s="53"/>
      <c r="P40" s="35"/>
      <c r="Q40" s="43"/>
      <c r="R40" s="45"/>
      <c r="S40" s="45"/>
      <c r="T40" s="45"/>
      <c r="U40" s="30"/>
      <c r="V40" s="31"/>
      <c r="W40" s="31"/>
      <c r="X40" s="31"/>
      <c r="Y40" s="31"/>
      <c r="Z40" s="90"/>
    </row>
    <row r="41" spans="1:26" ht="35.25" customHeight="1">
      <c r="A41" s="42">
        <v>9</v>
      </c>
      <c r="B41" s="44"/>
      <c r="C41" s="42" t="s">
        <v>70</v>
      </c>
      <c r="D41" s="63"/>
      <c r="E41" s="8" t="s">
        <v>71</v>
      </c>
      <c r="F41" s="54">
        <v>0.4</v>
      </c>
      <c r="G41" s="55"/>
      <c r="H41" s="56"/>
      <c r="I41" s="68">
        <v>51635.907600000006</v>
      </c>
      <c r="J41" s="69"/>
      <c r="K41" s="60">
        <v>51.15</v>
      </c>
      <c r="L41" s="61"/>
      <c r="M41" s="62"/>
      <c r="N41" s="38">
        <v>51564.72</v>
      </c>
      <c r="O41" s="36"/>
      <c r="P41" s="39"/>
      <c r="Q41" s="38">
        <v>20654.36</v>
      </c>
      <c r="R41" s="36"/>
      <c r="S41" s="36"/>
      <c r="T41" s="39"/>
      <c r="U41" s="38">
        <v>8.02</v>
      </c>
      <c r="V41" s="39"/>
      <c r="W41" s="60">
        <v>20.46</v>
      </c>
      <c r="X41" s="61"/>
      <c r="Y41" s="62"/>
      <c r="Z41" s="87">
        <v>20625.89</v>
      </c>
    </row>
    <row r="42" spans="1:26" ht="57.75" customHeight="1">
      <c r="A42" s="43"/>
      <c r="B42" s="45"/>
      <c r="C42" s="57" t="s">
        <v>73</v>
      </c>
      <c r="D42" s="58"/>
      <c r="E42" s="9" t="s">
        <v>72</v>
      </c>
      <c r="F42" s="66" t="s">
        <v>59</v>
      </c>
      <c r="G42" s="85"/>
      <c r="H42" s="67"/>
      <c r="I42" s="68">
        <v>20.037599999999998</v>
      </c>
      <c r="J42" s="69"/>
      <c r="K42" s="82">
        <v>0</v>
      </c>
      <c r="L42" s="83"/>
      <c r="M42" s="84"/>
      <c r="N42" s="40"/>
      <c r="O42" s="59"/>
      <c r="P42" s="41"/>
      <c r="Q42" s="40"/>
      <c r="R42" s="59"/>
      <c r="S42" s="59"/>
      <c r="T42" s="41"/>
      <c r="U42" s="40"/>
      <c r="V42" s="41"/>
      <c r="W42" s="82">
        <v>0</v>
      </c>
      <c r="X42" s="83"/>
      <c r="Y42" s="84"/>
      <c r="Z42" s="88"/>
    </row>
    <row r="43" spans="1:26" ht="12.75" customHeight="1">
      <c r="A43" s="29" t="s">
        <v>74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6">
        <v>60215.28</v>
      </c>
      <c r="R43" s="36"/>
      <c r="S43" s="36"/>
      <c r="T43" s="36"/>
      <c r="U43" s="36">
        <v>3031.12</v>
      </c>
      <c r="V43" s="36"/>
      <c r="W43" s="36">
        <v>3967.02</v>
      </c>
      <c r="X43" s="36"/>
      <c r="Y43" s="36"/>
      <c r="Z43" s="36">
        <v>53217.16</v>
      </c>
    </row>
    <row r="44" spans="1:26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4"/>
      <c r="R44" s="14"/>
      <c r="S44" s="14"/>
      <c r="T44" s="14"/>
      <c r="U44" s="14"/>
      <c r="V44" s="14"/>
      <c r="W44" s="14">
        <v>583.12</v>
      </c>
      <c r="X44" s="14"/>
      <c r="Y44" s="14"/>
      <c r="Z44" s="14"/>
    </row>
    <row r="45" spans="1:26" ht="12.75" customHeight="1" thickBo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thickBot="1">
      <c r="A46" s="21" t="s">
        <v>75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1" t="s">
        <v>76</v>
      </c>
      <c r="S46" s="22"/>
      <c r="T46" s="22"/>
      <c r="U46" s="22"/>
      <c r="V46" s="22"/>
      <c r="W46" s="22"/>
      <c r="X46" s="21" t="s">
        <v>77</v>
      </c>
      <c r="Y46" s="22"/>
      <c r="Z46" s="23"/>
    </row>
    <row r="47" spans="1:26" ht="12.75" customHeight="1">
      <c r="A47" s="15" t="s">
        <v>78</v>
      </c>
      <c r="B47" s="15"/>
      <c r="C47" s="15"/>
      <c r="D47" s="15"/>
      <c r="E47" s="15"/>
      <c r="F47" s="15"/>
      <c r="G47" s="26" t="s">
        <v>79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>
        <v>10.9</v>
      </c>
      <c r="S47" s="27"/>
      <c r="T47" s="27"/>
      <c r="U47" s="27"/>
      <c r="V47" s="27"/>
      <c r="W47" s="27"/>
      <c r="X47" s="17">
        <v>33039.21</v>
      </c>
      <c r="Y47" s="17"/>
      <c r="Z47" s="17"/>
    </row>
    <row r="48" spans="1:26" ht="12.75" customHeight="1">
      <c r="A48" s="12" t="s">
        <v>80</v>
      </c>
      <c r="B48" s="12"/>
      <c r="C48" s="12"/>
      <c r="D48" s="12"/>
      <c r="E48" s="12"/>
      <c r="F48" s="12"/>
      <c r="G48" s="18" t="s">
        <v>81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0">
        <v>6.9</v>
      </c>
      <c r="S48" s="20"/>
      <c r="T48" s="20"/>
      <c r="U48" s="20"/>
      <c r="V48" s="20"/>
      <c r="W48" s="20"/>
      <c r="X48" s="14">
        <v>27372.44</v>
      </c>
      <c r="Y48" s="14"/>
      <c r="Z48" s="14"/>
    </row>
    <row r="49" spans="1:26" ht="12.75" customHeight="1">
      <c r="A49" s="12" t="s">
        <v>26</v>
      </c>
      <c r="B49" s="12"/>
      <c r="C49" s="12"/>
      <c r="D49" s="12"/>
      <c r="E49" s="12"/>
      <c r="F49" s="12"/>
      <c r="G49" s="18" t="s">
        <v>82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4">
        <v>7.19</v>
      </c>
      <c r="S49" s="14"/>
      <c r="T49" s="14"/>
      <c r="U49" s="14"/>
      <c r="V49" s="14"/>
      <c r="W49" s="14"/>
      <c r="X49" s="14">
        <v>382631.38</v>
      </c>
      <c r="Y49" s="14"/>
      <c r="Z49" s="14"/>
    </row>
    <row r="50" spans="1:26" ht="12.75" customHeight="1">
      <c r="A50" s="12" t="s">
        <v>83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>
        <v>0</v>
      </c>
      <c r="S50" s="13"/>
      <c r="T50" s="13"/>
      <c r="U50" s="13"/>
      <c r="V50" s="13"/>
      <c r="W50" s="13"/>
      <c r="X50" s="14">
        <v>443043.03</v>
      </c>
      <c r="Y50" s="14"/>
      <c r="Z50" s="14"/>
    </row>
    <row r="51" spans="1:26" ht="11.25" customHeight="1">
      <c r="A51" s="25" t="s">
        <v>84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>
      <c r="A52" s="12" t="s">
        <v>85</v>
      </c>
      <c r="B52" s="12"/>
      <c r="C52" s="12"/>
      <c r="D52" s="12"/>
      <c r="E52" s="12"/>
      <c r="F52" s="12"/>
      <c r="G52" s="24" t="s">
        <v>86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4">
        <v>1.04</v>
      </c>
      <c r="S52" s="14"/>
      <c r="T52" s="14"/>
      <c r="U52" s="14"/>
      <c r="V52" s="14"/>
      <c r="W52" s="14"/>
      <c r="X52" s="86">
        <v>3731</v>
      </c>
      <c r="Y52" s="86"/>
      <c r="Z52" s="86"/>
    </row>
    <row r="53" spans="1:26" ht="12.75" customHeight="1">
      <c r="A53" s="12" t="s">
        <v>87</v>
      </c>
      <c r="B53" s="12"/>
      <c r="C53" s="12"/>
      <c r="D53" s="12"/>
      <c r="E53" s="12"/>
      <c r="F53" s="12"/>
      <c r="G53" s="24" t="s">
        <v>88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0">
        <v>0.6</v>
      </c>
      <c r="S53" s="20"/>
      <c r="T53" s="20"/>
      <c r="U53" s="20"/>
      <c r="V53" s="20"/>
      <c r="W53" s="20"/>
      <c r="X53" s="14">
        <v>2025.88</v>
      </c>
      <c r="Y53" s="14"/>
      <c r="Z53" s="14"/>
    </row>
    <row r="54" spans="1:26" ht="11.25" customHeight="1">
      <c r="A54" s="25" t="s">
        <v>89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>
      <c r="A55" s="12" t="s">
        <v>85</v>
      </c>
      <c r="B55" s="12"/>
      <c r="C55" s="12"/>
      <c r="D55" s="12"/>
      <c r="E55" s="12"/>
      <c r="F55" s="12"/>
      <c r="G55" s="24" t="s">
        <v>90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0">
        <v>0.8</v>
      </c>
      <c r="S55" s="20"/>
      <c r="T55" s="20"/>
      <c r="U55" s="20"/>
      <c r="V55" s="20"/>
      <c r="W55" s="20"/>
      <c r="X55" s="14">
        <v>4206.01</v>
      </c>
      <c r="Y55" s="14"/>
      <c r="Z55" s="14"/>
    </row>
    <row r="56" spans="1:26" ht="12.75" customHeight="1">
      <c r="A56" s="12" t="s">
        <v>87</v>
      </c>
      <c r="B56" s="12"/>
      <c r="C56" s="12"/>
      <c r="D56" s="12"/>
      <c r="E56" s="12"/>
      <c r="F56" s="12"/>
      <c r="G56" s="24" t="s">
        <v>91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14">
        <v>0.45</v>
      </c>
      <c r="S56" s="14"/>
      <c r="T56" s="14"/>
      <c r="U56" s="14"/>
      <c r="V56" s="14"/>
      <c r="W56" s="14"/>
      <c r="X56" s="14">
        <v>1892.71</v>
      </c>
      <c r="Y56" s="14"/>
      <c r="Z56" s="14"/>
    </row>
    <row r="57" spans="1:26" ht="11.25" customHeight="1">
      <c r="A57" s="25" t="s">
        <v>92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>
      <c r="A58" s="12" t="s">
        <v>85</v>
      </c>
      <c r="B58" s="12"/>
      <c r="C58" s="12"/>
      <c r="D58" s="12"/>
      <c r="E58" s="12"/>
      <c r="F58" s="12"/>
      <c r="G58" s="24" t="s">
        <v>93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4">
        <v>1.42</v>
      </c>
      <c r="S58" s="14"/>
      <c r="T58" s="14"/>
      <c r="U58" s="14"/>
      <c r="V58" s="14"/>
      <c r="W58" s="14"/>
      <c r="X58" s="20">
        <v>34990.1</v>
      </c>
      <c r="Y58" s="20"/>
      <c r="Z58" s="20"/>
    </row>
    <row r="59" spans="1:26" ht="12.75" customHeight="1">
      <c r="A59" s="12" t="s">
        <v>87</v>
      </c>
      <c r="B59" s="12"/>
      <c r="C59" s="12"/>
      <c r="D59" s="12"/>
      <c r="E59" s="12"/>
      <c r="F59" s="12"/>
      <c r="G59" s="24" t="s">
        <v>94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14">
        <v>0.95</v>
      </c>
      <c r="S59" s="14"/>
      <c r="T59" s="14"/>
      <c r="U59" s="14"/>
      <c r="V59" s="14"/>
      <c r="W59" s="14"/>
      <c r="X59" s="20">
        <v>18727.1</v>
      </c>
      <c r="Y59" s="20"/>
      <c r="Z59" s="20"/>
    </row>
    <row r="60" spans="1:26" ht="12.75" customHeight="1">
      <c r="A60" s="12" t="s">
        <v>83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>
        <v>0</v>
      </c>
      <c r="S60" s="13"/>
      <c r="T60" s="13"/>
      <c r="U60" s="13"/>
      <c r="V60" s="13"/>
      <c r="W60" s="13"/>
      <c r="X60" s="14">
        <v>508615.83</v>
      </c>
      <c r="Y60" s="14"/>
      <c r="Z60" s="14"/>
    </row>
    <row r="61" spans="1:26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>
      <c r="A62" s="66" t="s">
        <v>95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67"/>
    </row>
    <row r="63" spans="1:26" ht="13.5" customHeight="1">
      <c r="A63" s="3">
        <v>1</v>
      </c>
      <c r="B63" s="66">
        <v>2</v>
      </c>
      <c r="C63" s="67"/>
      <c r="D63" s="66">
        <v>3</v>
      </c>
      <c r="E63" s="67"/>
      <c r="F63" s="66">
        <v>4</v>
      </c>
      <c r="G63" s="67"/>
      <c r="H63" s="66">
        <v>5</v>
      </c>
      <c r="I63" s="67"/>
      <c r="J63" s="66">
        <v>6</v>
      </c>
      <c r="K63" s="85"/>
      <c r="L63" s="67"/>
      <c r="M63" s="66">
        <v>7</v>
      </c>
      <c r="N63" s="85"/>
      <c r="O63" s="67"/>
      <c r="P63" s="66">
        <v>8</v>
      </c>
      <c r="Q63" s="85"/>
      <c r="R63" s="85"/>
      <c r="S63" s="67"/>
      <c r="T63" s="66">
        <v>9</v>
      </c>
      <c r="U63" s="67"/>
      <c r="V63" s="66">
        <v>10</v>
      </c>
      <c r="W63" s="85"/>
      <c r="X63" s="67"/>
      <c r="Y63" s="66">
        <v>11</v>
      </c>
      <c r="Z63" s="67"/>
    </row>
    <row r="64" spans="1:26" ht="35.25" customHeight="1">
      <c r="A64" s="42">
        <v>1</v>
      </c>
      <c r="B64" s="42" t="s">
        <v>96</v>
      </c>
      <c r="C64" s="63"/>
      <c r="D64" s="28" t="s">
        <v>97</v>
      </c>
      <c r="E64" s="64"/>
      <c r="F64" s="78">
        <v>0.003</v>
      </c>
      <c r="G64" s="79"/>
      <c r="H64" s="68">
        <v>2720.1042</v>
      </c>
      <c r="I64" s="69"/>
      <c r="J64" s="82">
        <v>0</v>
      </c>
      <c r="K64" s="83"/>
      <c r="L64" s="84"/>
      <c r="M64" s="72">
        <v>0</v>
      </c>
      <c r="N64" s="73"/>
      <c r="O64" s="74"/>
      <c r="P64" s="38">
        <v>8.16</v>
      </c>
      <c r="Q64" s="36"/>
      <c r="R64" s="36"/>
      <c r="S64" s="39"/>
      <c r="T64" s="38">
        <v>8.16</v>
      </c>
      <c r="U64" s="39"/>
      <c r="V64" s="82">
        <v>0</v>
      </c>
      <c r="W64" s="83"/>
      <c r="X64" s="84"/>
      <c r="Y64" s="72">
        <v>0</v>
      </c>
      <c r="Z64" s="74"/>
    </row>
    <row r="65" spans="1:26" ht="35.25" customHeight="1">
      <c r="A65" s="43"/>
      <c r="B65" s="57" t="s">
        <v>99</v>
      </c>
      <c r="C65" s="58"/>
      <c r="D65" s="30" t="s">
        <v>98</v>
      </c>
      <c r="E65" s="65"/>
      <c r="F65" s="66" t="s">
        <v>36</v>
      </c>
      <c r="G65" s="67"/>
      <c r="H65" s="60">
        <v>2150.28</v>
      </c>
      <c r="I65" s="62"/>
      <c r="J65" s="82">
        <v>0</v>
      </c>
      <c r="K65" s="83"/>
      <c r="L65" s="84"/>
      <c r="M65" s="75"/>
      <c r="N65" s="76"/>
      <c r="O65" s="77"/>
      <c r="P65" s="40"/>
      <c r="Q65" s="59"/>
      <c r="R65" s="59"/>
      <c r="S65" s="41"/>
      <c r="T65" s="40"/>
      <c r="U65" s="41"/>
      <c r="V65" s="82">
        <v>0</v>
      </c>
      <c r="W65" s="83"/>
      <c r="X65" s="84"/>
      <c r="Y65" s="75"/>
      <c r="Z65" s="77"/>
    </row>
    <row r="66" spans="1:26" ht="24.75" customHeight="1">
      <c r="A66" s="42">
        <v>2</v>
      </c>
      <c r="B66" s="42" t="s">
        <v>100</v>
      </c>
      <c r="C66" s="63"/>
      <c r="D66" s="28" t="s">
        <v>101</v>
      </c>
      <c r="E66" s="64"/>
      <c r="F66" s="78">
        <v>0.003</v>
      </c>
      <c r="G66" s="79"/>
      <c r="H66" s="80">
        <v>7404.18725</v>
      </c>
      <c r="I66" s="81"/>
      <c r="J66" s="60">
        <v>1724.35</v>
      </c>
      <c r="K66" s="61"/>
      <c r="L66" s="62"/>
      <c r="M66" s="38">
        <v>2328.13</v>
      </c>
      <c r="N66" s="36"/>
      <c r="O66" s="39"/>
      <c r="P66" s="38">
        <v>22.21</v>
      </c>
      <c r="Q66" s="36"/>
      <c r="R66" s="36"/>
      <c r="S66" s="39"/>
      <c r="T66" s="38">
        <v>8.12</v>
      </c>
      <c r="U66" s="39"/>
      <c r="V66" s="60">
        <v>7.11</v>
      </c>
      <c r="W66" s="61"/>
      <c r="X66" s="62"/>
      <c r="Y66" s="38">
        <v>6.98</v>
      </c>
      <c r="Z66" s="39"/>
    </row>
    <row r="67" spans="1:26" ht="46.5" customHeight="1">
      <c r="A67" s="43"/>
      <c r="B67" s="57" t="s">
        <v>37</v>
      </c>
      <c r="C67" s="58"/>
      <c r="D67" s="30" t="s">
        <v>102</v>
      </c>
      <c r="E67" s="65"/>
      <c r="F67" s="66" t="s">
        <v>103</v>
      </c>
      <c r="G67" s="67"/>
      <c r="H67" s="54">
        <v>2138.4</v>
      </c>
      <c r="I67" s="56"/>
      <c r="J67" s="60">
        <v>353.88</v>
      </c>
      <c r="K67" s="61"/>
      <c r="L67" s="62"/>
      <c r="M67" s="40"/>
      <c r="N67" s="59"/>
      <c r="O67" s="41"/>
      <c r="P67" s="40"/>
      <c r="Q67" s="59"/>
      <c r="R67" s="59"/>
      <c r="S67" s="41"/>
      <c r="T67" s="40"/>
      <c r="U67" s="41"/>
      <c r="V67" s="60">
        <v>1.46</v>
      </c>
      <c r="W67" s="61"/>
      <c r="X67" s="62"/>
      <c r="Y67" s="40"/>
      <c r="Z67" s="41"/>
    </row>
    <row r="68" spans="1:26" ht="12.75" customHeight="1">
      <c r="A68" s="42">
        <v>2.1</v>
      </c>
      <c r="B68" s="42" t="s">
        <v>104</v>
      </c>
      <c r="C68" s="44"/>
      <c r="D68" s="28" t="s">
        <v>105</v>
      </c>
      <c r="E68" s="29"/>
      <c r="F68" s="70">
        <v>0.306</v>
      </c>
      <c r="G68" s="71"/>
      <c r="H68" s="28"/>
      <c r="I68" s="29"/>
      <c r="J68" s="48">
        <v>102</v>
      </c>
      <c r="K68" s="49"/>
      <c r="L68" s="49"/>
      <c r="M68" s="32">
        <v>577.88</v>
      </c>
      <c r="N68" s="52"/>
      <c r="O68" s="33"/>
      <c r="P68" s="42"/>
      <c r="Q68" s="44"/>
      <c r="R68" s="44"/>
      <c r="S68" s="44"/>
      <c r="T68" s="28"/>
      <c r="U68" s="29"/>
      <c r="V68" s="29"/>
      <c r="W68" s="29"/>
      <c r="X68" s="29"/>
      <c r="Y68" s="32">
        <v>176.83</v>
      </c>
      <c r="Z68" s="33"/>
    </row>
    <row r="69" spans="1:26" ht="12.75" customHeight="1">
      <c r="A69" s="43"/>
      <c r="B69" s="43"/>
      <c r="C69" s="45"/>
      <c r="D69" s="30"/>
      <c r="E69" s="31"/>
      <c r="F69" s="43" t="s">
        <v>44</v>
      </c>
      <c r="G69" s="45"/>
      <c r="H69" s="30"/>
      <c r="I69" s="31"/>
      <c r="J69" s="50"/>
      <c r="K69" s="51"/>
      <c r="L69" s="51"/>
      <c r="M69" s="34"/>
      <c r="N69" s="53"/>
      <c r="O69" s="35"/>
      <c r="P69" s="43"/>
      <c r="Q69" s="45"/>
      <c r="R69" s="45"/>
      <c r="S69" s="45"/>
      <c r="T69" s="30"/>
      <c r="U69" s="31"/>
      <c r="V69" s="31"/>
      <c r="W69" s="31"/>
      <c r="X69" s="31"/>
      <c r="Y69" s="34"/>
      <c r="Z69" s="35"/>
    </row>
    <row r="70" spans="1:26" ht="24" customHeight="1">
      <c r="A70" s="42">
        <v>3</v>
      </c>
      <c r="B70" s="42" t="s">
        <v>106</v>
      </c>
      <c r="C70" s="63"/>
      <c r="D70" s="28" t="s">
        <v>107</v>
      </c>
      <c r="E70" s="64"/>
      <c r="F70" s="60">
        <v>0.03</v>
      </c>
      <c r="G70" s="62"/>
      <c r="H70" s="68">
        <v>3869.1962000000003</v>
      </c>
      <c r="I70" s="69"/>
      <c r="J70" s="60">
        <v>324.82</v>
      </c>
      <c r="K70" s="61"/>
      <c r="L70" s="62"/>
      <c r="M70" s="38">
        <v>2261.83</v>
      </c>
      <c r="N70" s="36"/>
      <c r="O70" s="39"/>
      <c r="P70" s="38">
        <v>116.08</v>
      </c>
      <c r="Q70" s="36"/>
      <c r="R70" s="36"/>
      <c r="S70" s="39"/>
      <c r="T70" s="38">
        <v>34.82</v>
      </c>
      <c r="U70" s="39"/>
      <c r="V70" s="54">
        <v>13.4</v>
      </c>
      <c r="W70" s="55"/>
      <c r="X70" s="56"/>
      <c r="Y70" s="38">
        <v>67.85</v>
      </c>
      <c r="Z70" s="39"/>
    </row>
    <row r="71" spans="1:26" ht="46.5" customHeight="1">
      <c r="A71" s="43"/>
      <c r="B71" s="57" t="s">
        <v>41</v>
      </c>
      <c r="C71" s="58"/>
      <c r="D71" s="30" t="s">
        <v>108</v>
      </c>
      <c r="E71" s="65"/>
      <c r="F71" s="66" t="s">
        <v>109</v>
      </c>
      <c r="G71" s="67"/>
      <c r="H71" s="60">
        <v>917.58</v>
      </c>
      <c r="I71" s="62"/>
      <c r="J71" s="60">
        <v>34.01</v>
      </c>
      <c r="K71" s="61"/>
      <c r="L71" s="62"/>
      <c r="M71" s="40"/>
      <c r="N71" s="59"/>
      <c r="O71" s="41"/>
      <c r="P71" s="40"/>
      <c r="Q71" s="59"/>
      <c r="R71" s="59"/>
      <c r="S71" s="41"/>
      <c r="T71" s="40"/>
      <c r="U71" s="41"/>
      <c r="V71" s="54">
        <v>1.4</v>
      </c>
      <c r="W71" s="55"/>
      <c r="X71" s="56"/>
      <c r="Y71" s="40"/>
      <c r="Z71" s="41"/>
    </row>
    <row r="72" spans="1:26" ht="12.75" customHeight="1">
      <c r="A72" s="42">
        <v>3.1</v>
      </c>
      <c r="B72" s="42" t="s">
        <v>110</v>
      </c>
      <c r="C72" s="44"/>
      <c r="D72" s="28" t="s">
        <v>111</v>
      </c>
      <c r="E72" s="29"/>
      <c r="F72" s="46">
        <v>3</v>
      </c>
      <c r="G72" s="47"/>
      <c r="H72" s="28"/>
      <c r="I72" s="29"/>
      <c r="J72" s="48">
        <v>100</v>
      </c>
      <c r="K72" s="49"/>
      <c r="L72" s="49"/>
      <c r="M72" s="32">
        <v>3074.85</v>
      </c>
      <c r="N72" s="52"/>
      <c r="O72" s="33"/>
      <c r="P72" s="42"/>
      <c r="Q72" s="44"/>
      <c r="R72" s="44"/>
      <c r="S72" s="44"/>
      <c r="T72" s="28"/>
      <c r="U72" s="29"/>
      <c r="V72" s="29"/>
      <c r="W72" s="29"/>
      <c r="X72" s="29"/>
      <c r="Y72" s="32">
        <v>9224.55</v>
      </c>
      <c r="Z72" s="33"/>
    </row>
    <row r="73" spans="1:26" ht="12.75" customHeight="1">
      <c r="A73" s="43"/>
      <c r="B73" s="43"/>
      <c r="C73" s="45"/>
      <c r="D73" s="30"/>
      <c r="E73" s="31"/>
      <c r="F73" s="43" t="s">
        <v>112</v>
      </c>
      <c r="G73" s="45"/>
      <c r="H73" s="30"/>
      <c r="I73" s="31"/>
      <c r="J73" s="50"/>
      <c r="K73" s="51"/>
      <c r="L73" s="51"/>
      <c r="M73" s="34"/>
      <c r="N73" s="53"/>
      <c r="O73" s="35"/>
      <c r="P73" s="43"/>
      <c r="Q73" s="45"/>
      <c r="R73" s="45"/>
      <c r="S73" s="45"/>
      <c r="T73" s="30"/>
      <c r="U73" s="31"/>
      <c r="V73" s="31"/>
      <c r="W73" s="31"/>
      <c r="X73" s="31"/>
      <c r="Y73" s="34"/>
      <c r="Z73" s="35"/>
    </row>
    <row r="74" spans="1:26" ht="12.75" customHeight="1">
      <c r="A74" s="29" t="s">
        <v>74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6">
        <v>323.28</v>
      </c>
      <c r="Q74" s="36"/>
      <c r="R74" s="36"/>
      <c r="S74" s="36"/>
      <c r="T74" s="37">
        <v>51.1</v>
      </c>
      <c r="U74" s="37"/>
      <c r="V74" s="36">
        <v>20.51</v>
      </c>
      <c r="W74" s="36"/>
      <c r="X74" s="36"/>
      <c r="Y74" s="36">
        <v>251.66</v>
      </c>
      <c r="Z74" s="36"/>
    </row>
    <row r="75" spans="1:26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4"/>
      <c r="Q75" s="14"/>
      <c r="R75" s="14"/>
      <c r="S75" s="14"/>
      <c r="T75" s="20"/>
      <c r="U75" s="20"/>
      <c r="V75" s="14">
        <v>2.86</v>
      </c>
      <c r="W75" s="14"/>
      <c r="X75" s="14"/>
      <c r="Y75" s="14"/>
      <c r="Z75" s="14"/>
    </row>
    <row r="76" spans="1:26" ht="12.75" customHeight="1" thickBo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thickBot="1">
      <c r="A77" s="21" t="s">
        <v>75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1" t="s">
        <v>76</v>
      </c>
      <c r="S77" s="22"/>
      <c r="T77" s="22"/>
      <c r="U77" s="22"/>
      <c r="V77" s="22"/>
      <c r="W77" s="22"/>
      <c r="X77" s="21" t="s">
        <v>77</v>
      </c>
      <c r="Y77" s="22"/>
      <c r="Z77" s="23"/>
    </row>
    <row r="78" spans="1:26" ht="12.75" customHeight="1">
      <c r="A78" s="15" t="s">
        <v>78</v>
      </c>
      <c r="B78" s="15"/>
      <c r="C78" s="15"/>
      <c r="D78" s="15"/>
      <c r="E78" s="15"/>
      <c r="F78" s="15"/>
      <c r="G78" s="26" t="s">
        <v>113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7">
        <v>10.9</v>
      </c>
      <c r="S78" s="27"/>
      <c r="T78" s="27"/>
      <c r="U78" s="27"/>
      <c r="V78" s="27"/>
      <c r="W78" s="27"/>
      <c r="X78" s="17">
        <v>556.99</v>
      </c>
      <c r="Y78" s="17"/>
      <c r="Z78" s="17"/>
    </row>
    <row r="79" spans="1:26" ht="12.75" customHeight="1">
      <c r="A79" s="12" t="s">
        <v>80</v>
      </c>
      <c r="B79" s="12"/>
      <c r="C79" s="12"/>
      <c r="D79" s="12"/>
      <c r="E79" s="12"/>
      <c r="F79" s="12"/>
      <c r="G79" s="18" t="s">
        <v>114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4">
        <v>6.26</v>
      </c>
      <c r="S79" s="14"/>
      <c r="T79" s="14"/>
      <c r="U79" s="14"/>
      <c r="V79" s="14"/>
      <c r="W79" s="14"/>
      <c r="X79" s="14">
        <v>128.39</v>
      </c>
      <c r="Y79" s="14"/>
      <c r="Z79" s="14"/>
    </row>
    <row r="80" spans="1:26" ht="12.75" customHeight="1">
      <c r="A80" s="12" t="s">
        <v>26</v>
      </c>
      <c r="B80" s="12"/>
      <c r="C80" s="12"/>
      <c r="D80" s="12"/>
      <c r="E80" s="12"/>
      <c r="F80" s="12"/>
      <c r="G80" s="18" t="s">
        <v>115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4">
        <v>5.55</v>
      </c>
      <c r="S80" s="14"/>
      <c r="T80" s="14"/>
      <c r="U80" s="14"/>
      <c r="V80" s="14"/>
      <c r="W80" s="14"/>
      <c r="X80" s="14">
        <v>1396.71</v>
      </c>
      <c r="Y80" s="14"/>
      <c r="Z80" s="14"/>
    </row>
    <row r="81" spans="1:26" ht="12.75" customHeight="1">
      <c r="A81" s="12" t="s">
        <v>116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>
        <v>0</v>
      </c>
      <c r="S81" s="13"/>
      <c r="T81" s="13"/>
      <c r="U81" s="13"/>
      <c r="V81" s="13"/>
      <c r="W81" s="13"/>
      <c r="X81" s="14">
        <v>9224.55</v>
      </c>
      <c r="Y81" s="14"/>
      <c r="Z81" s="14"/>
    </row>
    <row r="82" spans="1:26" ht="12.75" customHeight="1">
      <c r="A82" s="12" t="s">
        <v>83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>
        <v>0</v>
      </c>
      <c r="S82" s="13"/>
      <c r="T82" s="13"/>
      <c r="U82" s="13"/>
      <c r="V82" s="13"/>
      <c r="W82" s="13"/>
      <c r="X82" s="14">
        <v>11306.64</v>
      </c>
      <c r="Y82" s="14"/>
      <c r="Z82" s="14"/>
    </row>
    <row r="83" spans="1:26" ht="11.25" customHeight="1">
      <c r="A83" s="25" t="s">
        <v>117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>
      <c r="A84" s="12" t="s">
        <v>85</v>
      </c>
      <c r="B84" s="12"/>
      <c r="C84" s="12"/>
      <c r="D84" s="12"/>
      <c r="E84" s="12"/>
      <c r="F84" s="12"/>
      <c r="G84" s="24" t="s">
        <v>118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0">
        <v>0.8</v>
      </c>
      <c r="S84" s="20"/>
      <c r="T84" s="20"/>
      <c r="U84" s="20"/>
      <c r="V84" s="20"/>
      <c r="W84" s="20"/>
      <c r="X84" s="14">
        <v>60.48</v>
      </c>
      <c r="Y84" s="14"/>
      <c r="Z84" s="14"/>
    </row>
    <row r="85" spans="1:26" ht="12.75" customHeight="1">
      <c r="A85" s="12" t="s">
        <v>87</v>
      </c>
      <c r="B85" s="12"/>
      <c r="C85" s="12"/>
      <c r="D85" s="12"/>
      <c r="E85" s="12"/>
      <c r="F85" s="12"/>
      <c r="G85" s="24" t="s">
        <v>119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14">
        <v>0.45</v>
      </c>
      <c r="S85" s="14"/>
      <c r="T85" s="14"/>
      <c r="U85" s="14"/>
      <c r="V85" s="14"/>
      <c r="W85" s="14"/>
      <c r="X85" s="14">
        <v>27.22</v>
      </c>
      <c r="Y85" s="14"/>
      <c r="Z85" s="14"/>
    </row>
    <row r="86" spans="1:26" ht="11.25" customHeight="1">
      <c r="A86" s="25" t="s">
        <v>120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>
      <c r="A87" s="12" t="s">
        <v>85</v>
      </c>
      <c r="B87" s="12"/>
      <c r="C87" s="12"/>
      <c r="D87" s="12"/>
      <c r="E87" s="12"/>
      <c r="F87" s="12"/>
      <c r="G87" s="24" t="s">
        <v>121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14">
        <v>1.05</v>
      </c>
      <c r="S87" s="14"/>
      <c r="T87" s="14"/>
      <c r="U87" s="14"/>
      <c r="V87" s="14"/>
      <c r="W87" s="14"/>
      <c r="X87" s="20">
        <v>93.2</v>
      </c>
      <c r="Y87" s="20"/>
      <c r="Z87" s="20"/>
    </row>
    <row r="88" spans="1:26" ht="12.75" customHeight="1">
      <c r="A88" s="12" t="s">
        <v>87</v>
      </c>
      <c r="B88" s="12"/>
      <c r="C88" s="12"/>
      <c r="D88" s="12"/>
      <c r="E88" s="12"/>
      <c r="F88" s="12"/>
      <c r="G88" s="24" t="s">
        <v>122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14">
        <v>0.65</v>
      </c>
      <c r="S88" s="14"/>
      <c r="T88" s="14"/>
      <c r="U88" s="14"/>
      <c r="V88" s="14"/>
      <c r="W88" s="14"/>
      <c r="X88" s="14">
        <v>46.15</v>
      </c>
      <c r="Y88" s="14"/>
      <c r="Z88" s="14"/>
    </row>
    <row r="89" spans="1:26" ht="11.25" customHeight="1">
      <c r="A89" s="25" t="s">
        <v>123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>
      <c r="A90" s="12" t="s">
        <v>85</v>
      </c>
      <c r="B90" s="12"/>
      <c r="C90" s="12"/>
      <c r="D90" s="12"/>
      <c r="E90" s="12"/>
      <c r="F90" s="12"/>
      <c r="G90" s="24" t="s">
        <v>124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14">
        <v>1.18</v>
      </c>
      <c r="S90" s="14"/>
      <c r="T90" s="14"/>
      <c r="U90" s="14"/>
      <c r="V90" s="14"/>
      <c r="W90" s="14"/>
      <c r="X90" s="14">
        <v>395.98</v>
      </c>
      <c r="Y90" s="14"/>
      <c r="Z90" s="14"/>
    </row>
    <row r="91" spans="1:26" ht="12.75" customHeight="1">
      <c r="A91" s="12" t="s">
        <v>87</v>
      </c>
      <c r="B91" s="12"/>
      <c r="C91" s="12"/>
      <c r="D91" s="12"/>
      <c r="E91" s="12"/>
      <c r="F91" s="12"/>
      <c r="G91" s="24" t="s">
        <v>125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14">
        <v>0.63</v>
      </c>
      <c r="S91" s="14"/>
      <c r="T91" s="14"/>
      <c r="U91" s="14"/>
      <c r="V91" s="14"/>
      <c r="W91" s="14"/>
      <c r="X91" s="14">
        <v>169.13</v>
      </c>
      <c r="Y91" s="14"/>
      <c r="Z91" s="14"/>
    </row>
    <row r="92" spans="1:26" ht="12.75" customHeight="1" thickBot="1">
      <c r="A92" s="12" t="s">
        <v>83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3">
        <v>0</v>
      </c>
      <c r="S92" s="13"/>
      <c r="T92" s="13"/>
      <c r="U92" s="13"/>
      <c r="V92" s="13"/>
      <c r="W92" s="13"/>
      <c r="X92" s="20">
        <v>12098.8</v>
      </c>
      <c r="Y92" s="20"/>
      <c r="Z92" s="20"/>
    </row>
    <row r="93" spans="1:26" ht="12.75" customHeight="1" thickBot="1">
      <c r="A93" s="21" t="s">
        <v>75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1" t="s">
        <v>76</v>
      </c>
      <c r="S93" s="22"/>
      <c r="T93" s="22"/>
      <c r="U93" s="22"/>
      <c r="V93" s="22"/>
      <c r="W93" s="22"/>
      <c r="X93" s="21" t="s">
        <v>77</v>
      </c>
      <c r="Y93" s="22"/>
      <c r="Z93" s="23"/>
    </row>
    <row r="94" spans="1:26" ht="12.75" customHeight="1">
      <c r="A94" s="15" t="s">
        <v>83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6">
        <v>0</v>
      </c>
      <c r="S94" s="16"/>
      <c r="T94" s="16"/>
      <c r="U94" s="16"/>
      <c r="V94" s="16"/>
      <c r="W94" s="16"/>
      <c r="X94" s="17">
        <v>520714.63</v>
      </c>
      <c r="Y94" s="17"/>
      <c r="Z94" s="17"/>
    </row>
    <row r="95" spans="1:26" ht="12.75" customHeight="1">
      <c r="A95" s="12" t="s">
        <v>126</v>
      </c>
      <c r="B95" s="12"/>
      <c r="C95" s="12"/>
      <c r="D95" s="12"/>
      <c r="E95" s="12"/>
      <c r="F95" s="12"/>
      <c r="G95" s="18" t="s">
        <v>127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>
        <v>0.18</v>
      </c>
      <c r="S95" s="18"/>
      <c r="T95" s="18"/>
      <c r="U95" s="18"/>
      <c r="V95" s="18"/>
      <c r="W95" s="18"/>
      <c r="X95" s="14">
        <v>93728.63</v>
      </c>
      <c r="Y95" s="14"/>
      <c r="Z95" s="14"/>
    </row>
    <row r="96" spans="1:26" ht="12.75" customHeight="1">
      <c r="A96" s="12" t="s">
        <v>83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3">
        <v>0</v>
      </c>
      <c r="S96" s="13"/>
      <c r="T96" s="13"/>
      <c r="U96" s="13"/>
      <c r="V96" s="13"/>
      <c r="W96" s="13"/>
      <c r="X96" s="14">
        <v>614443.26</v>
      </c>
      <c r="Y96" s="14"/>
      <c r="Z96" s="14"/>
    </row>
    <row r="97" spans="1:26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>
      <c r="A98" s="12" t="s">
        <v>128</v>
      </c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>
      <c r="A99" s="12" t="s">
        <v>129</v>
      </c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</sheetData>
  <mergeCells count="441">
    <mergeCell ref="A1:Z1"/>
    <mergeCell ref="A2:Z2"/>
    <mergeCell ref="A3:Z3"/>
    <mergeCell ref="A4:Z4"/>
    <mergeCell ref="A5:Z5"/>
    <mergeCell ref="A6:K6"/>
    <mergeCell ref="L6:R6"/>
    <mergeCell ref="S6:Z6"/>
    <mergeCell ref="A7:K7"/>
    <mergeCell ref="L7:R7"/>
    <mergeCell ref="S7:Z7"/>
    <mergeCell ref="A8:K8"/>
    <mergeCell ref="L8:R8"/>
    <mergeCell ref="S8:Z8"/>
    <mergeCell ref="A9:Z9"/>
    <mergeCell ref="A10:Z10"/>
    <mergeCell ref="A11:B14"/>
    <mergeCell ref="C11:D14"/>
    <mergeCell ref="E11:E14"/>
    <mergeCell ref="F11:H12"/>
    <mergeCell ref="F13:H14"/>
    <mergeCell ref="I11:P11"/>
    <mergeCell ref="I12:J13"/>
    <mergeCell ref="I14:J14"/>
    <mergeCell ref="K12:M13"/>
    <mergeCell ref="K14:M14"/>
    <mergeCell ref="Q11:Z11"/>
    <mergeCell ref="Q12:T14"/>
    <mergeCell ref="U12:V14"/>
    <mergeCell ref="W12:Y13"/>
    <mergeCell ref="W14:Y14"/>
    <mergeCell ref="N12:P14"/>
    <mergeCell ref="Z12:Z14"/>
    <mergeCell ref="A15:Z15"/>
    <mergeCell ref="A16:B16"/>
    <mergeCell ref="C16:D16"/>
    <mergeCell ref="F16:H16"/>
    <mergeCell ref="I16:J16"/>
    <mergeCell ref="K16:M16"/>
    <mergeCell ref="N16:P16"/>
    <mergeCell ref="Q16:T16"/>
    <mergeCell ref="U16:V16"/>
    <mergeCell ref="W16:Y16"/>
    <mergeCell ref="A17:B18"/>
    <mergeCell ref="C17:D17"/>
    <mergeCell ref="F18:H18"/>
    <mergeCell ref="F17:H17"/>
    <mergeCell ref="C18:D18"/>
    <mergeCell ref="I17:J17"/>
    <mergeCell ref="I18:J18"/>
    <mergeCell ref="K17:M17"/>
    <mergeCell ref="K18:M18"/>
    <mergeCell ref="Q17:T18"/>
    <mergeCell ref="U17:V18"/>
    <mergeCell ref="W17:Y17"/>
    <mergeCell ref="W18:Y18"/>
    <mergeCell ref="N17:P18"/>
    <mergeCell ref="Z17:Z18"/>
    <mergeCell ref="A19:B20"/>
    <mergeCell ref="C19:D19"/>
    <mergeCell ref="F20:H20"/>
    <mergeCell ref="F19:H19"/>
    <mergeCell ref="I19:J19"/>
    <mergeCell ref="I20:J20"/>
    <mergeCell ref="K19:M19"/>
    <mergeCell ref="K20:M20"/>
    <mergeCell ref="Q19:T20"/>
    <mergeCell ref="U19:V20"/>
    <mergeCell ref="W19:Y19"/>
    <mergeCell ref="W20:Y20"/>
    <mergeCell ref="C20:D20"/>
    <mergeCell ref="N19:P20"/>
    <mergeCell ref="Z19:Z20"/>
    <mergeCell ref="A21:B22"/>
    <mergeCell ref="C21:D21"/>
    <mergeCell ref="F22:H22"/>
    <mergeCell ref="F21:H21"/>
    <mergeCell ref="I21:J21"/>
    <mergeCell ref="I22:J22"/>
    <mergeCell ref="K21:M21"/>
    <mergeCell ref="K22:M22"/>
    <mergeCell ref="Q21:T22"/>
    <mergeCell ref="U21:V22"/>
    <mergeCell ref="W21:Y21"/>
    <mergeCell ref="W22:Y22"/>
    <mergeCell ref="C22:D22"/>
    <mergeCell ref="N21:P22"/>
    <mergeCell ref="Z21:Z22"/>
    <mergeCell ref="A23:B24"/>
    <mergeCell ref="C23:D24"/>
    <mergeCell ref="E23:E24"/>
    <mergeCell ref="F24:H24"/>
    <mergeCell ref="F23:H23"/>
    <mergeCell ref="I23:J24"/>
    <mergeCell ref="K23:M24"/>
    <mergeCell ref="Q23:T24"/>
    <mergeCell ref="N23:P24"/>
    <mergeCell ref="U23:Y24"/>
    <mergeCell ref="Z23:Z24"/>
    <mergeCell ref="A25:B26"/>
    <mergeCell ref="C25:D25"/>
    <mergeCell ref="F26:H26"/>
    <mergeCell ref="F25:H25"/>
    <mergeCell ref="C26:D26"/>
    <mergeCell ref="I25:J25"/>
    <mergeCell ref="I26:J26"/>
    <mergeCell ref="K25:M25"/>
    <mergeCell ref="K26:M26"/>
    <mergeCell ref="Q25:T26"/>
    <mergeCell ref="U25:V26"/>
    <mergeCell ref="W25:Y25"/>
    <mergeCell ref="W26:Y26"/>
    <mergeCell ref="N25:P26"/>
    <mergeCell ref="Z25:Z26"/>
    <mergeCell ref="A27:B28"/>
    <mergeCell ref="C27:D28"/>
    <mergeCell ref="E27:E28"/>
    <mergeCell ref="F28:H28"/>
    <mergeCell ref="F27:H27"/>
    <mergeCell ref="I27:J28"/>
    <mergeCell ref="K27:M28"/>
    <mergeCell ref="Q27:T28"/>
    <mergeCell ref="N27:P28"/>
    <mergeCell ref="U27:Y28"/>
    <mergeCell ref="Z27:Z28"/>
    <mergeCell ref="A29:B30"/>
    <mergeCell ref="C29:D29"/>
    <mergeCell ref="F30:H30"/>
    <mergeCell ref="F29:H29"/>
    <mergeCell ref="I29:J29"/>
    <mergeCell ref="I30:J30"/>
    <mergeCell ref="K29:M29"/>
    <mergeCell ref="K30:M30"/>
    <mergeCell ref="Q29:T30"/>
    <mergeCell ref="U29:V30"/>
    <mergeCell ref="W29:Y29"/>
    <mergeCell ref="W30:Y30"/>
    <mergeCell ref="C30:D30"/>
    <mergeCell ref="N29:P30"/>
    <mergeCell ref="Z29:Z30"/>
    <mergeCell ref="A31:B32"/>
    <mergeCell ref="C31:D32"/>
    <mergeCell ref="E31:E32"/>
    <mergeCell ref="F32:H32"/>
    <mergeCell ref="F31:H31"/>
    <mergeCell ref="I31:J32"/>
    <mergeCell ref="K31:M32"/>
    <mergeCell ref="Q31:T32"/>
    <mergeCell ref="N31:P32"/>
    <mergeCell ref="U31:Y32"/>
    <mergeCell ref="Z31:Z32"/>
    <mergeCell ref="A33:B34"/>
    <mergeCell ref="C33:D33"/>
    <mergeCell ref="F34:H34"/>
    <mergeCell ref="F33:H33"/>
    <mergeCell ref="C34:D34"/>
    <mergeCell ref="I33:J33"/>
    <mergeCell ref="I34:J34"/>
    <mergeCell ref="K33:M33"/>
    <mergeCell ref="K34:M34"/>
    <mergeCell ref="Q33:T34"/>
    <mergeCell ref="U33:V34"/>
    <mergeCell ref="W33:Y33"/>
    <mergeCell ref="W34:Y34"/>
    <mergeCell ref="N33:P34"/>
    <mergeCell ref="Z33:Z34"/>
    <mergeCell ref="A35:B36"/>
    <mergeCell ref="C35:D35"/>
    <mergeCell ref="F36:H36"/>
    <mergeCell ref="F35:H35"/>
    <mergeCell ref="I35:J35"/>
    <mergeCell ref="I36:J36"/>
    <mergeCell ref="K35:M35"/>
    <mergeCell ref="K36:M36"/>
    <mergeCell ref="Q35:T36"/>
    <mergeCell ref="U35:V36"/>
    <mergeCell ref="W35:Y35"/>
    <mergeCell ref="W36:Y36"/>
    <mergeCell ref="C36:D36"/>
    <mergeCell ref="N35:P36"/>
    <mergeCell ref="Z35:Z36"/>
    <mergeCell ref="A37:B38"/>
    <mergeCell ref="C37:D37"/>
    <mergeCell ref="F38:H38"/>
    <mergeCell ref="F37:H37"/>
    <mergeCell ref="I37:J37"/>
    <mergeCell ref="I38:J38"/>
    <mergeCell ref="K37:M37"/>
    <mergeCell ref="K38:M38"/>
    <mergeCell ref="Q37:T38"/>
    <mergeCell ref="U37:V38"/>
    <mergeCell ref="W37:Y37"/>
    <mergeCell ref="W38:Y38"/>
    <mergeCell ref="C38:D38"/>
    <mergeCell ref="N37:P38"/>
    <mergeCell ref="Z37:Z38"/>
    <mergeCell ref="A39:B40"/>
    <mergeCell ref="C39:D40"/>
    <mergeCell ref="E39:E40"/>
    <mergeCell ref="F40:H40"/>
    <mergeCell ref="F39:H39"/>
    <mergeCell ref="I39:J40"/>
    <mergeCell ref="K39:M40"/>
    <mergeCell ref="Q39:T40"/>
    <mergeCell ref="N39:P40"/>
    <mergeCell ref="U39:Y40"/>
    <mergeCell ref="Z39:Z40"/>
    <mergeCell ref="A41:B42"/>
    <mergeCell ref="C41:D41"/>
    <mergeCell ref="F42:H42"/>
    <mergeCell ref="F41:H41"/>
    <mergeCell ref="C42:D42"/>
    <mergeCell ref="W41:Y41"/>
    <mergeCell ref="W42:Y42"/>
    <mergeCell ref="I41:J41"/>
    <mergeCell ref="I42:J42"/>
    <mergeCell ref="K41:M41"/>
    <mergeCell ref="K42:M42"/>
    <mergeCell ref="N41:P42"/>
    <mergeCell ref="Z41:Z42"/>
    <mergeCell ref="A43:P44"/>
    <mergeCell ref="Q43:T44"/>
    <mergeCell ref="U43:V44"/>
    <mergeCell ref="W43:Y43"/>
    <mergeCell ref="W44:Y44"/>
    <mergeCell ref="Z43:Z44"/>
    <mergeCell ref="Q41:T42"/>
    <mergeCell ref="U41:V42"/>
    <mergeCell ref="A45:Z45"/>
    <mergeCell ref="A46:Q46"/>
    <mergeCell ref="R46:W46"/>
    <mergeCell ref="X46:Z46"/>
    <mergeCell ref="A47:F47"/>
    <mergeCell ref="G47:Q47"/>
    <mergeCell ref="R47:W47"/>
    <mergeCell ref="X47:Z47"/>
    <mergeCell ref="A48:F48"/>
    <mergeCell ref="G48:Q48"/>
    <mergeCell ref="R48:W48"/>
    <mergeCell ref="X48:Z48"/>
    <mergeCell ref="A49:F49"/>
    <mergeCell ref="G49:Q49"/>
    <mergeCell ref="R49:W49"/>
    <mergeCell ref="X49:Z49"/>
    <mergeCell ref="A50:Q50"/>
    <mergeCell ref="R50:W50"/>
    <mergeCell ref="X50:Z50"/>
    <mergeCell ref="A51:Z51"/>
    <mergeCell ref="A52:F52"/>
    <mergeCell ref="G52:Q52"/>
    <mergeCell ref="R52:W52"/>
    <mergeCell ref="X52:Z52"/>
    <mergeCell ref="A53:F53"/>
    <mergeCell ref="G53:Q53"/>
    <mergeCell ref="R53:W53"/>
    <mergeCell ref="X53:Z53"/>
    <mergeCell ref="A54:Z54"/>
    <mergeCell ref="A55:F55"/>
    <mergeCell ref="G55:Q55"/>
    <mergeCell ref="R55:W55"/>
    <mergeCell ref="X55:Z55"/>
    <mergeCell ref="A56:F56"/>
    <mergeCell ref="G56:Q56"/>
    <mergeCell ref="R56:W56"/>
    <mergeCell ref="X56:Z56"/>
    <mergeCell ref="A57:Z57"/>
    <mergeCell ref="A58:F58"/>
    <mergeCell ref="G58:Q58"/>
    <mergeCell ref="R58:W58"/>
    <mergeCell ref="X58:Z58"/>
    <mergeCell ref="A59:F59"/>
    <mergeCell ref="G59:Q59"/>
    <mergeCell ref="R59:W59"/>
    <mergeCell ref="X59:Z59"/>
    <mergeCell ref="A60:Q60"/>
    <mergeCell ref="R60:W60"/>
    <mergeCell ref="X60:Z60"/>
    <mergeCell ref="A61:Z61"/>
    <mergeCell ref="A62:Z62"/>
    <mergeCell ref="B63:C63"/>
    <mergeCell ref="D63:E63"/>
    <mergeCell ref="F63:G63"/>
    <mergeCell ref="H63:I63"/>
    <mergeCell ref="J63:L63"/>
    <mergeCell ref="M63:O63"/>
    <mergeCell ref="P63:S63"/>
    <mergeCell ref="T63:U63"/>
    <mergeCell ref="V63:X63"/>
    <mergeCell ref="Y63:Z63"/>
    <mergeCell ref="A64:A65"/>
    <mergeCell ref="B64:C64"/>
    <mergeCell ref="D64:E64"/>
    <mergeCell ref="D65:E65"/>
    <mergeCell ref="F65:G65"/>
    <mergeCell ref="F64:G64"/>
    <mergeCell ref="H64:I64"/>
    <mergeCell ref="H65:I65"/>
    <mergeCell ref="J64:L64"/>
    <mergeCell ref="J65:L65"/>
    <mergeCell ref="P64:S65"/>
    <mergeCell ref="T64:U65"/>
    <mergeCell ref="V64:X64"/>
    <mergeCell ref="V65:X65"/>
    <mergeCell ref="B65:C65"/>
    <mergeCell ref="M64:O65"/>
    <mergeCell ref="Y64:Z65"/>
    <mergeCell ref="A66:A67"/>
    <mergeCell ref="B66:C66"/>
    <mergeCell ref="D66:E66"/>
    <mergeCell ref="D67:E67"/>
    <mergeCell ref="F67:G67"/>
    <mergeCell ref="F66:G66"/>
    <mergeCell ref="H66:I66"/>
    <mergeCell ref="T66:U67"/>
    <mergeCell ref="V66:X66"/>
    <mergeCell ref="V67:X67"/>
    <mergeCell ref="B67:C67"/>
    <mergeCell ref="M66:O67"/>
    <mergeCell ref="H67:I67"/>
    <mergeCell ref="J66:L66"/>
    <mergeCell ref="J67:L67"/>
    <mergeCell ref="P66:S67"/>
    <mergeCell ref="Y66:Z67"/>
    <mergeCell ref="A68:A69"/>
    <mergeCell ref="B68:C69"/>
    <mergeCell ref="D68:E69"/>
    <mergeCell ref="F69:G69"/>
    <mergeCell ref="F68:G68"/>
    <mergeCell ref="H68:I69"/>
    <mergeCell ref="J68:L69"/>
    <mergeCell ref="P68:S69"/>
    <mergeCell ref="M68:O69"/>
    <mergeCell ref="T68:X69"/>
    <mergeCell ref="Y68:Z69"/>
    <mergeCell ref="A70:A71"/>
    <mergeCell ref="B70:C70"/>
    <mergeCell ref="D70:E70"/>
    <mergeCell ref="D71:E71"/>
    <mergeCell ref="F71:G71"/>
    <mergeCell ref="F70:G70"/>
    <mergeCell ref="H70:I70"/>
    <mergeCell ref="H71:I71"/>
    <mergeCell ref="V70:X70"/>
    <mergeCell ref="V71:X71"/>
    <mergeCell ref="B71:C71"/>
    <mergeCell ref="M70:O71"/>
    <mergeCell ref="J70:L70"/>
    <mergeCell ref="J71:L71"/>
    <mergeCell ref="P70:S71"/>
    <mergeCell ref="T70:U71"/>
    <mergeCell ref="Y70:Z71"/>
    <mergeCell ref="A72:A73"/>
    <mergeCell ref="B72:C73"/>
    <mergeCell ref="D72:E73"/>
    <mergeCell ref="F73:G73"/>
    <mergeCell ref="F72:G72"/>
    <mergeCell ref="H72:I73"/>
    <mergeCell ref="J72:L73"/>
    <mergeCell ref="P72:S73"/>
    <mergeCell ref="M72:O73"/>
    <mergeCell ref="T72:X73"/>
    <mergeCell ref="Y72:Z73"/>
    <mergeCell ref="A74:O75"/>
    <mergeCell ref="P74:S75"/>
    <mergeCell ref="T74:U75"/>
    <mergeCell ref="V74:X74"/>
    <mergeCell ref="V75:X75"/>
    <mergeCell ref="Y74:Z75"/>
    <mergeCell ref="A76:Z76"/>
    <mergeCell ref="A77:Q77"/>
    <mergeCell ref="R77:W77"/>
    <mergeCell ref="X77:Z77"/>
    <mergeCell ref="A78:F78"/>
    <mergeCell ref="G78:Q78"/>
    <mergeCell ref="R78:W78"/>
    <mergeCell ref="X78:Z78"/>
    <mergeCell ref="A79:F79"/>
    <mergeCell ref="G79:Q79"/>
    <mergeCell ref="R79:W79"/>
    <mergeCell ref="X79:Z79"/>
    <mergeCell ref="A80:F80"/>
    <mergeCell ref="G80:Q80"/>
    <mergeCell ref="R80:W80"/>
    <mergeCell ref="X80:Z80"/>
    <mergeCell ref="A81:Q81"/>
    <mergeCell ref="R81:W81"/>
    <mergeCell ref="X81:Z81"/>
    <mergeCell ref="A82:Q82"/>
    <mergeCell ref="R82:W82"/>
    <mergeCell ref="X82:Z82"/>
    <mergeCell ref="A83:Z83"/>
    <mergeCell ref="A84:F84"/>
    <mergeCell ref="G84:Q84"/>
    <mergeCell ref="R84:W84"/>
    <mergeCell ref="X84:Z84"/>
    <mergeCell ref="A85:F85"/>
    <mergeCell ref="G85:Q85"/>
    <mergeCell ref="R85:W85"/>
    <mergeCell ref="X85:Z85"/>
    <mergeCell ref="A86:Z86"/>
    <mergeCell ref="A87:F87"/>
    <mergeCell ref="G87:Q87"/>
    <mergeCell ref="R87:W87"/>
    <mergeCell ref="X87:Z87"/>
    <mergeCell ref="A88:F88"/>
    <mergeCell ref="G88:Q88"/>
    <mergeCell ref="R88:W88"/>
    <mergeCell ref="X88:Z88"/>
    <mergeCell ref="A89:Z89"/>
    <mergeCell ref="A90:F90"/>
    <mergeCell ref="G90:Q90"/>
    <mergeCell ref="R90:W90"/>
    <mergeCell ref="X90:Z90"/>
    <mergeCell ref="A91:F91"/>
    <mergeCell ref="G91:Q91"/>
    <mergeCell ref="R91:W91"/>
    <mergeCell ref="X91:Z91"/>
    <mergeCell ref="A92:Q92"/>
    <mergeCell ref="R92:W92"/>
    <mergeCell ref="X92:Z92"/>
    <mergeCell ref="A93:Q93"/>
    <mergeCell ref="R93:W93"/>
    <mergeCell ref="X93:Z93"/>
    <mergeCell ref="A94:Q94"/>
    <mergeCell ref="R94:W94"/>
    <mergeCell ref="X94:Z94"/>
    <mergeCell ref="A95:F95"/>
    <mergeCell ref="G95:Q95"/>
    <mergeCell ref="R95:W95"/>
    <mergeCell ref="X95:Z95"/>
    <mergeCell ref="A96:Q96"/>
    <mergeCell ref="R96:W96"/>
    <mergeCell ref="X96:Z96"/>
    <mergeCell ref="A97:Z97"/>
    <mergeCell ref="A100:Z100"/>
    <mergeCell ref="A98:C98"/>
    <mergeCell ref="D98:N98"/>
    <mergeCell ref="O98:Z98"/>
    <mergeCell ref="A99:C99"/>
    <mergeCell ref="D99:N99"/>
    <mergeCell ref="O99:Z99"/>
  </mergeCells>
  <printOptions/>
  <pageMargins left="0.75" right="0.75" top="1" bottom="1" header="0.5" footer="0.5"/>
  <pageSetup fitToHeight="5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 t="str">
        <f>'Локальная смета 3'!A1</f>
        <v>ФОРМА № 4</v>
      </c>
      <c r="B2">
        <v>2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3'!A2</f>
        <v>Наименование стройки - </v>
      </c>
      <c r="B3">
        <v>2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'Локальная смета 3'!A3</f>
        <v>Объект </v>
      </c>
      <c r="B4">
        <v>2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'Локальная смета 3'!A4</f>
        <v>ЛОКАЛЬНАЯ СМЕТА № 07</v>
      </c>
      <c r="B5">
        <v>2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'Локальная смета 3'!A5</f>
        <v>на ремонт дворовой территории многоквартирного дома г. Сольцы ул. Новгородская д.58а</v>
      </c>
      <c r="B6">
        <v>2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'Локальная смета 3'!A6</f>
        <v>Основание</v>
      </c>
      <c r="B7">
        <v>2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'Локальная смета 3'!L6</f>
        <v>Сметная стоимость - </v>
      </c>
      <c r="B8">
        <v>2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'Локальная смета 3'!A7</f>
        <v>Чертежи № </v>
      </c>
      <c r="B9">
        <v>2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'Локальная смета 3'!L7</f>
        <v>Нормативная трудоемкость - </v>
      </c>
      <c r="B10">
        <v>2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'Локальная смета 3'!A8</f>
        <v>0</v>
      </c>
      <c r="B11">
        <v>2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'Локальная смета 3'!L8</f>
        <v>Сметная заработная плата - </v>
      </c>
      <c r="B12">
        <v>2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'Локальная смета 3'!A9</f>
        <v>Составлена в ценах Января 2000 г.</v>
      </c>
      <c r="B13">
        <v>2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'Локальная смета 3'!A11</f>
        <v>№ п/п</v>
      </c>
      <c r="B14">
        <v>2</v>
      </c>
      <c r="C14">
        <v>26</v>
      </c>
      <c r="D14">
        <v>0</v>
      </c>
      <c r="E14">
        <v>0</v>
      </c>
      <c r="F14">
        <v>11900</v>
      </c>
    </row>
    <row r="15" spans="1:6" ht="12.75">
      <c r="A15" t="str">
        <f>'Локальная смета 3'!C11</f>
        <v>Шифр и номер позиции норматива</v>
      </c>
      <c r="B15">
        <v>2</v>
      </c>
      <c r="C15">
        <v>26</v>
      </c>
      <c r="D15">
        <v>1</v>
      </c>
      <c r="E15">
        <v>0</v>
      </c>
      <c r="F15">
        <v>11900</v>
      </c>
    </row>
    <row r="16" spans="1:6" ht="12.75">
      <c r="A16" t="str">
        <f>'Локальная смета 3'!E11</f>
        <v>Наименование работ и затрат</v>
      </c>
      <c r="B16">
        <v>2</v>
      </c>
      <c r="C16">
        <v>26</v>
      </c>
      <c r="D16">
        <v>2</v>
      </c>
      <c r="E16">
        <v>0</v>
      </c>
      <c r="F16">
        <v>11900</v>
      </c>
    </row>
    <row r="17" spans="1:6" ht="12.75">
      <c r="A17" t="str">
        <f>'Локальная смета 3'!F11</f>
        <v>Количество</v>
      </c>
      <c r="B17">
        <v>2</v>
      </c>
      <c r="C17">
        <v>26</v>
      </c>
      <c r="D17">
        <v>3</v>
      </c>
      <c r="E17">
        <v>0</v>
      </c>
      <c r="F17">
        <v>11900</v>
      </c>
    </row>
    <row r="18" spans="1:6" ht="12.75">
      <c r="A18" t="str">
        <f>'Локальная смета 3'!F13</f>
        <v>ед. изм.</v>
      </c>
      <c r="B18">
        <v>2</v>
      </c>
      <c r="C18">
        <v>26</v>
      </c>
      <c r="D18">
        <v>4</v>
      </c>
      <c r="E18">
        <v>0</v>
      </c>
      <c r="F18">
        <v>11900</v>
      </c>
    </row>
    <row r="19" spans="1:6" ht="12.75">
      <c r="A19" t="str">
        <f>'Локальная смета 3'!I11</f>
        <v>Стоимость на единицу, руб</v>
      </c>
      <c r="B19">
        <v>2</v>
      </c>
      <c r="C19">
        <v>26</v>
      </c>
      <c r="D19">
        <v>5</v>
      </c>
      <c r="E19">
        <v>0</v>
      </c>
      <c r="F19">
        <v>11900</v>
      </c>
    </row>
    <row r="20" spans="1:6" ht="12.75">
      <c r="A20" t="str">
        <f>'Локальная смета 3'!I12</f>
        <v>Всего</v>
      </c>
      <c r="B20">
        <v>2</v>
      </c>
      <c r="C20">
        <v>26</v>
      </c>
      <c r="D20">
        <v>6</v>
      </c>
      <c r="E20">
        <v>0</v>
      </c>
      <c r="F20">
        <v>11900</v>
      </c>
    </row>
    <row r="21" spans="1:6" ht="12.75">
      <c r="A21" t="str">
        <f>'Локальная смета 3'!I14</f>
        <v>Основной зарплаты</v>
      </c>
      <c r="B21">
        <v>2</v>
      </c>
      <c r="C21">
        <v>26</v>
      </c>
      <c r="D21">
        <v>7</v>
      </c>
      <c r="E21">
        <v>0</v>
      </c>
      <c r="F21">
        <v>11900</v>
      </c>
    </row>
    <row r="22" spans="1:6" ht="12.75">
      <c r="A22" t="str">
        <f>'Локальная смета 3'!K12</f>
        <v>Экспл. машин</v>
      </c>
      <c r="B22">
        <v>2</v>
      </c>
      <c r="C22">
        <v>26</v>
      </c>
      <c r="D22">
        <v>8</v>
      </c>
      <c r="E22">
        <v>0</v>
      </c>
      <c r="F22">
        <v>11900</v>
      </c>
    </row>
    <row r="23" spans="1:6" ht="12.75">
      <c r="A23" t="str">
        <f>'Локальная смета 3'!K14</f>
        <v>В т.ч. зарплаты</v>
      </c>
      <c r="B23">
        <v>2</v>
      </c>
      <c r="C23">
        <v>26</v>
      </c>
      <c r="D23">
        <v>9</v>
      </c>
      <c r="E23">
        <v>0</v>
      </c>
      <c r="F23">
        <v>11900</v>
      </c>
    </row>
    <row r="24" spans="1:6" ht="12.75">
      <c r="A24" t="str">
        <f>'Локальная смета 3'!Q11</f>
        <v>Общая стоимость, руб.</v>
      </c>
      <c r="B24">
        <v>2</v>
      </c>
      <c r="C24">
        <v>26</v>
      </c>
      <c r="D24">
        <v>10</v>
      </c>
      <c r="E24">
        <v>0</v>
      </c>
      <c r="F24">
        <v>11900</v>
      </c>
    </row>
    <row r="25" spans="1:6" ht="12.75">
      <c r="A25" t="str">
        <f>'Локальная смета 3'!Q12</f>
        <v>Всего</v>
      </c>
      <c r="B25">
        <v>2</v>
      </c>
      <c r="C25">
        <v>26</v>
      </c>
      <c r="D25">
        <v>11</v>
      </c>
      <c r="E25">
        <v>0</v>
      </c>
      <c r="F25">
        <v>11900</v>
      </c>
    </row>
    <row r="26" spans="1:6" ht="12.75">
      <c r="A26" t="str">
        <f>'Локальная смета 3'!U12</f>
        <v>Основной зарплаты</v>
      </c>
      <c r="B26">
        <v>2</v>
      </c>
      <c r="C26">
        <v>26</v>
      </c>
      <c r="D26">
        <v>12</v>
      </c>
      <c r="E26">
        <v>0</v>
      </c>
      <c r="F26">
        <v>11900</v>
      </c>
    </row>
    <row r="27" spans="1:6" ht="12.75">
      <c r="A27" t="str">
        <f>'Локальная смета 3'!W12</f>
        <v>Экспл. машин</v>
      </c>
      <c r="B27">
        <v>2</v>
      </c>
      <c r="C27">
        <v>26</v>
      </c>
      <c r="D27">
        <v>13</v>
      </c>
      <c r="E27">
        <v>0</v>
      </c>
      <c r="F27">
        <v>11900</v>
      </c>
    </row>
    <row r="28" spans="1:6" ht="12.75">
      <c r="A28" t="str">
        <f>'Локальная смета 3'!W14</f>
        <v>В т.ч. зарплаты</v>
      </c>
      <c r="B28">
        <v>2</v>
      </c>
      <c r="C28">
        <v>26</v>
      </c>
      <c r="D28">
        <v>14</v>
      </c>
      <c r="E28">
        <v>0</v>
      </c>
      <c r="F28">
        <v>11900</v>
      </c>
    </row>
    <row r="29" spans="1:6" ht="12.75">
      <c r="A29" t="str">
        <f>'Локальная смета 3'!N12</f>
        <v>Материалы</v>
      </c>
      <c r="B29">
        <v>2</v>
      </c>
      <c r="C29">
        <v>26</v>
      </c>
      <c r="D29">
        <v>15</v>
      </c>
      <c r="E29">
        <v>0</v>
      </c>
      <c r="F29">
        <v>11900</v>
      </c>
    </row>
    <row r="30" spans="1:6" ht="12.75">
      <c r="A30" t="str">
        <f>'Локальная смета 3'!Z12</f>
        <v>Материалы</v>
      </c>
      <c r="B30">
        <v>2</v>
      </c>
      <c r="C30">
        <v>26</v>
      </c>
      <c r="D30">
        <v>16</v>
      </c>
      <c r="E30">
        <v>0</v>
      </c>
      <c r="F30">
        <v>11900</v>
      </c>
    </row>
    <row r="31" spans="1:6" ht="12.75">
      <c r="A31">
        <f>'Локальная смета 3'!A17</f>
        <v>1</v>
      </c>
      <c r="B31">
        <v>2</v>
      </c>
      <c r="C31">
        <v>208</v>
      </c>
      <c r="D31">
        <v>0</v>
      </c>
      <c r="E31">
        <v>0</v>
      </c>
      <c r="F31">
        <v>11902</v>
      </c>
    </row>
    <row r="32" spans="1:6" ht="12.75">
      <c r="A32" t="str">
        <f>'Локальная смета 3'!C17</f>
        <v>ТЕРр68-14-01</v>
      </c>
      <c r="B32">
        <v>2</v>
      </c>
      <c r="C32">
        <v>208</v>
      </c>
      <c r="D32">
        <v>1</v>
      </c>
      <c r="E32">
        <v>0</v>
      </c>
      <c r="F32">
        <v>11902</v>
      </c>
    </row>
    <row r="33" spans="1:6" ht="12.75">
      <c r="A33" t="str">
        <f>'Локальная смета 3'!E17</f>
        <v>Разборка бортовых камней: на бетонном основании</v>
      </c>
      <c r="B33">
        <v>2</v>
      </c>
      <c r="C33">
        <v>208</v>
      </c>
      <c r="D33">
        <v>2</v>
      </c>
      <c r="E33">
        <v>0</v>
      </c>
      <c r="F33">
        <v>11902</v>
      </c>
    </row>
    <row r="34" spans="1:6" ht="12.75">
      <c r="A34" t="str">
        <f>'Локальная смета 3'!F18</f>
        <v>100 м</v>
      </c>
      <c r="B34">
        <v>2</v>
      </c>
      <c r="C34">
        <v>208</v>
      </c>
      <c r="D34">
        <v>3</v>
      </c>
      <c r="E34">
        <v>0</v>
      </c>
      <c r="F34">
        <v>11902</v>
      </c>
    </row>
    <row r="35" spans="1:6" ht="12.75">
      <c r="A35" s="6">
        <f>'Локальная смета 3'!F17</f>
        <v>0.34</v>
      </c>
      <c r="B35">
        <v>2</v>
      </c>
      <c r="C35">
        <v>208</v>
      </c>
      <c r="D35">
        <v>4</v>
      </c>
      <c r="E35">
        <v>0</v>
      </c>
      <c r="F35">
        <v>11902</v>
      </c>
    </row>
    <row r="36" spans="1:6" ht="12.75">
      <c r="A36">
        <f>'Локальная смета 3'!I18</f>
        <v>987.3820000000001</v>
      </c>
      <c r="B36">
        <v>2</v>
      </c>
      <c r="C36">
        <v>208</v>
      </c>
      <c r="D36">
        <v>6</v>
      </c>
      <c r="E36">
        <v>0</v>
      </c>
      <c r="F36">
        <v>11902</v>
      </c>
    </row>
    <row r="37" spans="1:6" ht="12.75">
      <c r="A37">
        <f>'Локальная смета 3'!K17</f>
        <v>1107.414</v>
      </c>
      <c r="B37">
        <v>2</v>
      </c>
      <c r="C37">
        <v>208</v>
      </c>
      <c r="D37">
        <v>7</v>
      </c>
      <c r="E37">
        <v>0</v>
      </c>
      <c r="F37">
        <v>11902</v>
      </c>
    </row>
    <row r="38" spans="1:6" ht="12.75">
      <c r="A38">
        <f>'Локальная смета 3'!K18</f>
        <v>151.48100000000002</v>
      </c>
      <c r="B38">
        <v>2</v>
      </c>
      <c r="C38">
        <v>208</v>
      </c>
      <c r="D38">
        <v>8</v>
      </c>
      <c r="E38">
        <v>0</v>
      </c>
      <c r="F38">
        <v>11902</v>
      </c>
    </row>
    <row r="39" spans="1:6" ht="12.75">
      <c r="A39" s="7">
        <f>'Локальная смета 3'!N17</f>
        <v>0</v>
      </c>
      <c r="B39">
        <v>2</v>
      </c>
      <c r="C39">
        <v>208</v>
      </c>
      <c r="D39">
        <v>14</v>
      </c>
      <c r="E39">
        <v>0</v>
      </c>
      <c r="F39">
        <v>11902</v>
      </c>
    </row>
    <row r="40" spans="1:6" ht="12.75">
      <c r="A40">
        <f>'Локальная смета 3'!A19</f>
        <v>2</v>
      </c>
      <c r="B40">
        <v>2</v>
      </c>
      <c r="C40">
        <v>213</v>
      </c>
      <c r="D40">
        <v>0</v>
      </c>
      <c r="E40">
        <v>0</v>
      </c>
      <c r="F40">
        <v>11902</v>
      </c>
    </row>
    <row r="41" spans="1:6" ht="12.75">
      <c r="A41" t="str">
        <f>'Локальная смета 3'!C19</f>
        <v>ТЕР01-02-057-01</v>
      </c>
      <c r="B41">
        <v>2</v>
      </c>
      <c r="C41">
        <v>213</v>
      </c>
      <c r="D41">
        <v>1</v>
      </c>
      <c r="E41">
        <v>0</v>
      </c>
      <c r="F41">
        <v>11902</v>
      </c>
    </row>
    <row r="42" spans="1:6" ht="12.75">
      <c r="A42" t="str">
        <f>'Локальная смета 3'!E19</f>
        <v>Разработка грунта вручную в траншеях глубиной до 2 м без креплений с откосами, группа грунтов: 1</v>
      </c>
      <c r="B42">
        <v>2</v>
      </c>
      <c r="C42">
        <v>213</v>
      </c>
      <c r="D42">
        <v>2</v>
      </c>
      <c r="E42">
        <v>0</v>
      </c>
      <c r="F42">
        <v>11902</v>
      </c>
    </row>
    <row r="43" spans="1:6" ht="12.75">
      <c r="A43" t="str">
        <f>'Локальная смета 3'!F20</f>
        <v>100 м3</v>
      </c>
      <c r="B43">
        <v>2</v>
      </c>
      <c r="C43">
        <v>213</v>
      </c>
      <c r="D43">
        <v>3</v>
      </c>
      <c r="E43">
        <v>0</v>
      </c>
      <c r="F43">
        <v>11902</v>
      </c>
    </row>
    <row r="44" spans="1:6" ht="12.75">
      <c r="A44" s="6">
        <f>'Локальная смета 3'!F19</f>
        <v>0.32</v>
      </c>
      <c r="B44">
        <v>2</v>
      </c>
      <c r="C44">
        <v>213</v>
      </c>
      <c r="D44">
        <v>4</v>
      </c>
      <c r="E44">
        <v>0</v>
      </c>
      <c r="F44">
        <v>11902</v>
      </c>
    </row>
    <row r="45" spans="1:6" ht="12.75">
      <c r="A45">
        <f>'Локальная смета 3'!I20</f>
        <v>1773.3276</v>
      </c>
      <c r="B45">
        <v>2</v>
      </c>
      <c r="C45">
        <v>213</v>
      </c>
      <c r="D45">
        <v>6</v>
      </c>
      <c r="E45">
        <v>0</v>
      </c>
      <c r="F45">
        <v>11902</v>
      </c>
    </row>
    <row r="46" spans="1:6" ht="12.75">
      <c r="A46" s="7">
        <f>'Локальная смета 3'!K19</f>
        <v>0</v>
      </c>
      <c r="B46">
        <v>2</v>
      </c>
      <c r="C46">
        <v>213</v>
      </c>
      <c r="D46">
        <v>7</v>
      </c>
      <c r="E46">
        <v>0</v>
      </c>
      <c r="F46">
        <v>11902</v>
      </c>
    </row>
    <row r="47" spans="1:6" ht="12.75">
      <c r="A47" s="7">
        <f>'Локальная смета 3'!K20</f>
        <v>0</v>
      </c>
      <c r="B47">
        <v>2</v>
      </c>
      <c r="C47">
        <v>213</v>
      </c>
      <c r="D47">
        <v>8</v>
      </c>
      <c r="E47">
        <v>0</v>
      </c>
      <c r="F47">
        <v>11902</v>
      </c>
    </row>
    <row r="48" spans="1:6" ht="12.75">
      <c r="A48" s="7">
        <f>'Локальная смета 3'!N19</f>
        <v>0</v>
      </c>
      <c r="B48">
        <v>2</v>
      </c>
      <c r="C48">
        <v>213</v>
      </c>
      <c r="D48">
        <v>14</v>
      </c>
      <c r="E48">
        <v>0</v>
      </c>
      <c r="F48">
        <v>11902</v>
      </c>
    </row>
    <row r="49" spans="1:6" ht="12.75">
      <c r="A49">
        <f>'Локальная смета 3'!A21</f>
        <v>3</v>
      </c>
      <c r="B49">
        <v>2</v>
      </c>
      <c r="C49">
        <v>47</v>
      </c>
      <c r="D49">
        <v>0</v>
      </c>
      <c r="E49">
        <v>0</v>
      </c>
      <c r="F49">
        <v>11902</v>
      </c>
    </row>
    <row r="50" spans="1:6" ht="12.75">
      <c r="A50" t="str">
        <f>'Локальная смета 3'!C21</f>
        <v>ТЕР27-04-001-01</v>
      </c>
      <c r="B50">
        <v>2</v>
      </c>
      <c r="C50">
        <v>47</v>
      </c>
      <c r="D50">
        <v>1</v>
      </c>
      <c r="E50">
        <v>0</v>
      </c>
      <c r="F50">
        <v>11902</v>
      </c>
    </row>
    <row r="51" spans="1:6" ht="12.75">
      <c r="A51" t="str">
        <f>'Локальная смета 3'!E21</f>
        <v>Устройство подстилающих и выравнивающих слоев оснований: из песка</v>
      </c>
      <c r="B51">
        <v>2</v>
      </c>
      <c r="C51">
        <v>47</v>
      </c>
      <c r="D51">
        <v>2</v>
      </c>
      <c r="E51">
        <v>0</v>
      </c>
      <c r="F51">
        <v>11902</v>
      </c>
    </row>
    <row r="52" spans="1:6" ht="12.75">
      <c r="A52" t="str">
        <f>'Локальная смета 3'!F22</f>
        <v>100 м3</v>
      </c>
      <c r="B52">
        <v>2</v>
      </c>
      <c r="C52">
        <v>47</v>
      </c>
      <c r="D52">
        <v>3</v>
      </c>
      <c r="E52">
        <v>0</v>
      </c>
      <c r="F52">
        <v>11902</v>
      </c>
    </row>
    <row r="53" spans="1:6" ht="12.75">
      <c r="A53" s="6">
        <f>'Локальная смета 3'!F21</f>
        <v>0.17</v>
      </c>
      <c r="B53">
        <v>2</v>
      </c>
      <c r="C53">
        <v>47</v>
      </c>
      <c r="D53">
        <v>4</v>
      </c>
      <c r="E53">
        <v>0</v>
      </c>
      <c r="F53">
        <v>11902</v>
      </c>
    </row>
    <row r="54" spans="1:6" ht="12.75">
      <c r="A54">
        <f>'Локальная смета 3'!I22</f>
        <v>242.8041</v>
      </c>
      <c r="B54">
        <v>2</v>
      </c>
      <c r="C54">
        <v>47</v>
      </c>
      <c r="D54">
        <v>6</v>
      </c>
      <c r="E54">
        <v>0</v>
      </c>
      <c r="F54">
        <v>11902</v>
      </c>
    </row>
    <row r="55" spans="1:6" ht="12.75">
      <c r="A55">
        <f>'Локальная смета 3'!K21</f>
        <v>3050.5337500000005</v>
      </c>
      <c r="B55">
        <v>2</v>
      </c>
      <c r="C55">
        <v>47</v>
      </c>
      <c r="D55">
        <v>7</v>
      </c>
      <c r="E55">
        <v>0</v>
      </c>
      <c r="F55">
        <v>11902</v>
      </c>
    </row>
    <row r="56" spans="1:6" ht="12.75">
      <c r="A56">
        <f>'Локальная смета 3'!K22</f>
        <v>355.5475</v>
      </c>
      <c r="B56">
        <v>2</v>
      </c>
      <c r="C56">
        <v>47</v>
      </c>
      <c r="D56">
        <v>8</v>
      </c>
      <c r="E56">
        <v>0</v>
      </c>
      <c r="F56">
        <v>11902</v>
      </c>
    </row>
    <row r="57" spans="1:6" ht="12.75">
      <c r="A57" s="6">
        <f>'Локальная смета 3'!N21</f>
        <v>15.85</v>
      </c>
      <c r="B57">
        <v>2</v>
      </c>
      <c r="C57">
        <v>47</v>
      </c>
      <c r="D57">
        <v>14</v>
      </c>
      <c r="E57">
        <v>0</v>
      </c>
      <c r="F57">
        <v>11902</v>
      </c>
    </row>
    <row r="58" spans="1:6" ht="12.75">
      <c r="A58">
        <f>'Локальная смета 3'!A23</f>
        <v>3.1</v>
      </c>
      <c r="B58">
        <v>2</v>
      </c>
      <c r="C58">
        <v>48</v>
      </c>
      <c r="D58">
        <v>0</v>
      </c>
      <c r="E58">
        <v>0</v>
      </c>
      <c r="F58">
        <v>11906</v>
      </c>
    </row>
    <row r="59" spans="1:6" ht="12.75">
      <c r="A59" t="str">
        <f>'Локальная смета 3'!C23</f>
        <v>[408-0132]</v>
      </c>
      <c r="B59">
        <v>2</v>
      </c>
      <c r="C59">
        <v>48</v>
      </c>
      <c r="D59">
        <v>1</v>
      </c>
      <c r="E59">
        <v>0</v>
      </c>
      <c r="F59">
        <v>11906</v>
      </c>
    </row>
    <row r="60" spans="1:6" ht="12.75">
      <c r="A60" t="str">
        <f>'Локальная смета 3'!E23</f>
        <v>Песок природный обогащенный для строительных работ средний </v>
      </c>
      <c r="B60">
        <v>2</v>
      </c>
      <c r="C60">
        <v>48</v>
      </c>
      <c r="D60">
        <v>2</v>
      </c>
      <c r="E60">
        <v>0</v>
      </c>
      <c r="F60">
        <v>11906</v>
      </c>
    </row>
    <row r="61" spans="1:6" ht="12.75">
      <c r="A61" t="str">
        <f>'Локальная смета 3'!F24</f>
        <v>м3</v>
      </c>
      <c r="B61">
        <v>2</v>
      </c>
      <c r="C61">
        <v>48</v>
      </c>
      <c r="D61">
        <v>3</v>
      </c>
      <c r="E61">
        <v>0</v>
      </c>
      <c r="F61">
        <v>11906</v>
      </c>
    </row>
    <row r="62" spans="1:6" ht="12.75">
      <c r="A62" s="7">
        <f>'Локальная смета 3'!K23</f>
        <v>110</v>
      </c>
      <c r="B62">
        <v>2</v>
      </c>
      <c r="C62">
        <v>48</v>
      </c>
      <c r="D62">
        <v>6</v>
      </c>
      <c r="E62">
        <v>0</v>
      </c>
      <c r="F62">
        <v>11906</v>
      </c>
    </row>
    <row r="63" spans="1:6" ht="12.75">
      <c r="A63" s="6">
        <f>'Локальная смета 3'!N23</f>
        <v>108.62</v>
      </c>
      <c r="B63">
        <v>2</v>
      </c>
      <c r="C63">
        <v>48</v>
      </c>
      <c r="D63">
        <v>8</v>
      </c>
      <c r="E63">
        <v>0</v>
      </c>
      <c r="F63">
        <v>11906</v>
      </c>
    </row>
    <row r="64" spans="1:6" ht="12.75">
      <c r="A64">
        <f>'Локальная смета 3'!U23</f>
        <v>0</v>
      </c>
      <c r="B64">
        <v>2</v>
      </c>
      <c r="C64">
        <v>48</v>
      </c>
      <c r="D64">
        <v>9</v>
      </c>
      <c r="E64">
        <v>0</v>
      </c>
      <c r="F64">
        <v>11906</v>
      </c>
    </row>
    <row r="65" spans="1:6" ht="12.75">
      <c r="A65">
        <f>'Локальная смета 3'!A25</f>
        <v>4</v>
      </c>
      <c r="B65">
        <v>2</v>
      </c>
      <c r="C65">
        <v>49</v>
      </c>
      <c r="D65">
        <v>0</v>
      </c>
      <c r="E65">
        <v>0</v>
      </c>
      <c r="F65">
        <v>11902</v>
      </c>
    </row>
    <row r="66" spans="1:6" ht="12.75">
      <c r="A66" t="str">
        <f>'Локальная смета 3'!C25</f>
        <v>ТЕР27-04-001-04</v>
      </c>
      <c r="B66">
        <v>2</v>
      </c>
      <c r="C66">
        <v>49</v>
      </c>
      <c r="D66">
        <v>1</v>
      </c>
      <c r="E66">
        <v>0</v>
      </c>
      <c r="F66">
        <v>11902</v>
      </c>
    </row>
    <row r="67" spans="1:6" ht="12.75">
      <c r="A67" t="str">
        <f>'Локальная смета 3'!E25</f>
        <v>Устройство подстилающих и выравнивающих слоев оснований: из щебня</v>
      </c>
      <c r="B67">
        <v>2</v>
      </c>
      <c r="C67">
        <v>49</v>
      </c>
      <c r="D67">
        <v>2</v>
      </c>
      <c r="E67">
        <v>0</v>
      </c>
      <c r="F67">
        <v>11902</v>
      </c>
    </row>
    <row r="68" spans="1:6" ht="12.75">
      <c r="A68" t="str">
        <f>'Локальная смета 3'!F26</f>
        <v>100 м3</v>
      </c>
      <c r="B68">
        <v>2</v>
      </c>
      <c r="C68">
        <v>49</v>
      </c>
      <c r="D68">
        <v>3</v>
      </c>
      <c r="E68">
        <v>0</v>
      </c>
      <c r="F68">
        <v>11902</v>
      </c>
    </row>
    <row r="69" spans="1:6" ht="12.75">
      <c r="A69">
        <f>'Локальная смета 3'!F25</f>
        <v>0.1</v>
      </c>
      <c r="B69">
        <v>2</v>
      </c>
      <c r="C69">
        <v>49</v>
      </c>
      <c r="D69">
        <v>4</v>
      </c>
      <c r="E69">
        <v>0</v>
      </c>
      <c r="F69">
        <v>11902</v>
      </c>
    </row>
    <row r="70" spans="1:6" ht="12.75">
      <c r="A70">
        <f>'Локальная смета 3'!I26</f>
        <v>376.9953</v>
      </c>
      <c r="B70">
        <v>2</v>
      </c>
      <c r="C70">
        <v>49</v>
      </c>
      <c r="D70">
        <v>6</v>
      </c>
      <c r="E70">
        <v>0</v>
      </c>
      <c r="F70">
        <v>11902</v>
      </c>
    </row>
    <row r="71" spans="1:6" ht="12.75">
      <c r="A71">
        <f>'Локальная смета 3'!K25</f>
        <v>4711.4925</v>
      </c>
      <c r="B71">
        <v>2</v>
      </c>
      <c r="C71">
        <v>49</v>
      </c>
      <c r="D71">
        <v>7</v>
      </c>
      <c r="E71">
        <v>0</v>
      </c>
      <c r="F71">
        <v>11902</v>
      </c>
    </row>
    <row r="72" spans="1:6" ht="12.75">
      <c r="A72">
        <f>'Локальная смета 3'!K26</f>
        <v>558.0025</v>
      </c>
      <c r="B72">
        <v>2</v>
      </c>
      <c r="C72">
        <v>49</v>
      </c>
      <c r="D72">
        <v>8</v>
      </c>
      <c r="E72">
        <v>0</v>
      </c>
      <c r="F72">
        <v>11902</v>
      </c>
    </row>
    <row r="73" spans="1:6" ht="12.75">
      <c r="A73" s="6">
        <f>'Локальная смета 3'!N25</f>
        <v>22.19</v>
      </c>
      <c r="B73">
        <v>2</v>
      </c>
      <c r="C73">
        <v>49</v>
      </c>
      <c r="D73">
        <v>14</v>
      </c>
      <c r="E73">
        <v>0</v>
      </c>
      <c r="F73">
        <v>11902</v>
      </c>
    </row>
    <row r="74" spans="1:6" ht="12.75">
      <c r="A74">
        <f>'Локальная смета 3'!A27</f>
        <v>4.1</v>
      </c>
      <c r="B74">
        <v>2</v>
      </c>
      <c r="C74">
        <v>50</v>
      </c>
      <c r="D74">
        <v>0</v>
      </c>
      <c r="E74">
        <v>0</v>
      </c>
      <c r="F74">
        <v>11906</v>
      </c>
    </row>
    <row r="75" spans="1:6" ht="12.75">
      <c r="A75" t="str">
        <f>'Локальная смета 3'!C27</f>
        <v>[408-0038]</v>
      </c>
      <c r="B75">
        <v>2</v>
      </c>
      <c r="C75">
        <v>50</v>
      </c>
      <c r="D75">
        <v>1</v>
      </c>
      <c r="E75">
        <v>0</v>
      </c>
      <c r="F75">
        <v>11906</v>
      </c>
    </row>
    <row r="76" spans="1:6" ht="12.75">
      <c r="A76" t="str">
        <f>'Локальная смета 3'!E27</f>
        <v>Щебень из природного камня для строительных работ марка 800, фракция 5-20 мм</v>
      </c>
      <c r="B76">
        <v>2</v>
      </c>
      <c r="C76">
        <v>50</v>
      </c>
      <c r="D76">
        <v>2</v>
      </c>
      <c r="E76">
        <v>0</v>
      </c>
      <c r="F76">
        <v>11906</v>
      </c>
    </row>
    <row r="77" spans="1:6" ht="12.75">
      <c r="A77" t="str">
        <f>'Локальная смета 3'!F28</f>
        <v>м3</v>
      </c>
      <c r="B77">
        <v>2</v>
      </c>
      <c r="C77">
        <v>50</v>
      </c>
      <c r="D77">
        <v>3</v>
      </c>
      <c r="E77">
        <v>0</v>
      </c>
      <c r="F77">
        <v>11906</v>
      </c>
    </row>
    <row r="78" spans="1:6" ht="12.75">
      <c r="A78" s="7">
        <f>'Локальная смета 3'!K27</f>
        <v>126</v>
      </c>
      <c r="B78">
        <v>2</v>
      </c>
      <c r="C78">
        <v>50</v>
      </c>
      <c r="D78">
        <v>6</v>
      </c>
      <c r="E78">
        <v>0</v>
      </c>
      <c r="F78">
        <v>11906</v>
      </c>
    </row>
    <row r="79" spans="1:6" ht="12.75">
      <c r="A79" s="6">
        <f>'Локальная смета 3'!N27</f>
        <v>145.04</v>
      </c>
      <c r="B79">
        <v>2</v>
      </c>
      <c r="C79">
        <v>50</v>
      </c>
      <c r="D79">
        <v>8</v>
      </c>
      <c r="E79">
        <v>0</v>
      </c>
      <c r="F79">
        <v>11906</v>
      </c>
    </row>
    <row r="80" spans="1:6" ht="12.75">
      <c r="A80">
        <f>'Локальная смета 3'!U27</f>
        <v>0</v>
      </c>
      <c r="B80">
        <v>2</v>
      </c>
      <c r="C80">
        <v>50</v>
      </c>
      <c r="D80">
        <v>9</v>
      </c>
      <c r="E80">
        <v>0</v>
      </c>
      <c r="F80">
        <v>11906</v>
      </c>
    </row>
    <row r="81" spans="1:6" ht="12.75">
      <c r="A81">
        <f>'Локальная смета 3'!A29</f>
        <v>5</v>
      </c>
      <c r="B81">
        <v>2</v>
      </c>
      <c r="C81">
        <v>51</v>
      </c>
      <c r="D81">
        <v>0</v>
      </c>
      <c r="E81">
        <v>0</v>
      </c>
      <c r="F81">
        <v>11902</v>
      </c>
    </row>
    <row r="82" spans="1:6" ht="12.75">
      <c r="A82" t="str">
        <f>'Локальная смета 3'!C29</f>
        <v>ТЕР27-02-010-02</v>
      </c>
      <c r="B82">
        <v>2</v>
      </c>
      <c r="C82">
        <v>51</v>
      </c>
      <c r="D82">
        <v>1</v>
      </c>
      <c r="E82">
        <v>0</v>
      </c>
      <c r="F82">
        <v>11902</v>
      </c>
    </row>
    <row r="83" spans="1:6" ht="12.75">
      <c r="A83" t="str">
        <f>'Локальная смета 3'!E29</f>
        <v>Установка бортовых камней бетонных: при других видах покрытий</v>
      </c>
      <c r="B83">
        <v>2</v>
      </c>
      <c r="C83">
        <v>51</v>
      </c>
      <c r="D83">
        <v>2</v>
      </c>
      <c r="E83">
        <v>0</v>
      </c>
      <c r="F83">
        <v>11902</v>
      </c>
    </row>
    <row r="84" spans="1:6" ht="12.75">
      <c r="A84" t="str">
        <f>'Локальная смета 3'!F30</f>
        <v>100 м</v>
      </c>
      <c r="B84">
        <v>2</v>
      </c>
      <c r="C84">
        <v>51</v>
      </c>
      <c r="D84">
        <v>3</v>
      </c>
      <c r="E84">
        <v>0</v>
      </c>
      <c r="F84">
        <v>11902</v>
      </c>
    </row>
    <row r="85" spans="1:6" ht="12.75">
      <c r="A85">
        <f>'Локальная смета 3'!F29</f>
        <v>1.3</v>
      </c>
      <c r="B85">
        <v>2</v>
      </c>
      <c r="C85">
        <v>51</v>
      </c>
      <c r="D85">
        <v>4</v>
      </c>
      <c r="E85">
        <v>0</v>
      </c>
      <c r="F85">
        <v>11902</v>
      </c>
    </row>
    <row r="86" spans="1:6" ht="12.75">
      <c r="A86">
        <f>'Локальная смета 3'!I30</f>
        <v>1239.58615</v>
      </c>
      <c r="B86">
        <v>2</v>
      </c>
      <c r="C86">
        <v>51</v>
      </c>
      <c r="D86">
        <v>6</v>
      </c>
      <c r="E86">
        <v>0</v>
      </c>
      <c r="F86">
        <v>11902</v>
      </c>
    </row>
    <row r="87" spans="1:6" ht="12.75">
      <c r="A87">
        <f>'Локальная смета 3'!K29</f>
        <v>113.94625</v>
      </c>
      <c r="B87">
        <v>2</v>
      </c>
      <c r="C87">
        <v>51</v>
      </c>
      <c r="D87">
        <v>7</v>
      </c>
      <c r="E87">
        <v>0</v>
      </c>
      <c r="F87">
        <v>11902</v>
      </c>
    </row>
    <row r="88" spans="1:6" ht="12.75">
      <c r="A88">
        <f>'Локальная смета 3'!K30</f>
        <v>18.38375</v>
      </c>
      <c r="B88">
        <v>2</v>
      </c>
      <c r="C88">
        <v>51</v>
      </c>
      <c r="D88">
        <v>8</v>
      </c>
      <c r="E88">
        <v>0</v>
      </c>
      <c r="F88">
        <v>11902</v>
      </c>
    </row>
    <row r="89" spans="1:6" ht="12.75">
      <c r="A89" s="6">
        <f>'Локальная смета 3'!N29</f>
        <v>3598.17</v>
      </c>
      <c r="B89">
        <v>2</v>
      </c>
      <c r="C89">
        <v>51</v>
      </c>
      <c r="D89">
        <v>14</v>
      </c>
      <c r="E89">
        <v>0</v>
      </c>
      <c r="F89">
        <v>11902</v>
      </c>
    </row>
    <row r="90" spans="1:6" ht="12.75">
      <c r="A90">
        <f>'Локальная смета 3'!A31</f>
        <v>5.1</v>
      </c>
      <c r="B90">
        <v>2</v>
      </c>
      <c r="C90">
        <v>52</v>
      </c>
      <c r="D90">
        <v>0</v>
      </c>
      <c r="E90">
        <v>0</v>
      </c>
      <c r="F90">
        <v>11906</v>
      </c>
    </row>
    <row r="91" spans="1:6" ht="12.75">
      <c r="A91" t="str">
        <f>'Локальная смета 3'!C31</f>
        <v>[403-8021]</v>
      </c>
      <c r="B91">
        <v>2</v>
      </c>
      <c r="C91">
        <v>52</v>
      </c>
      <c r="D91">
        <v>1</v>
      </c>
      <c r="E91">
        <v>0</v>
      </c>
      <c r="F91">
        <v>11906</v>
      </c>
    </row>
    <row r="92" spans="1:6" ht="12.75">
      <c r="A92" t="str">
        <f>'Локальная смета 3'!E31</f>
        <v>Камни бортовые БР 100.30.15 /бетон В30 (М400), объем 0,043 м3/ (ГОСТ 6665-91)</v>
      </c>
      <c r="B92">
        <v>2</v>
      </c>
      <c r="C92">
        <v>52</v>
      </c>
      <c r="D92">
        <v>2</v>
      </c>
      <c r="E92">
        <v>0</v>
      </c>
      <c r="F92">
        <v>11906</v>
      </c>
    </row>
    <row r="93" spans="1:6" ht="12.75">
      <c r="A93" t="str">
        <f>'Локальная смета 3'!F32</f>
        <v>шт</v>
      </c>
      <c r="B93">
        <v>2</v>
      </c>
      <c r="C93">
        <v>52</v>
      </c>
      <c r="D93">
        <v>3</v>
      </c>
      <c r="E93">
        <v>0</v>
      </c>
      <c r="F93">
        <v>11906</v>
      </c>
    </row>
    <row r="94" spans="1:6" ht="12.75">
      <c r="A94" s="7">
        <f>'Локальная смета 3'!K31</f>
        <v>100</v>
      </c>
      <c r="B94">
        <v>2</v>
      </c>
      <c r="C94">
        <v>52</v>
      </c>
      <c r="D94">
        <v>6</v>
      </c>
      <c r="E94">
        <v>0</v>
      </c>
      <c r="F94">
        <v>11906</v>
      </c>
    </row>
    <row r="95" spans="1:6" ht="12.75">
      <c r="A95" s="6">
        <f>'Локальная смета 3'!N31</f>
        <v>65.72</v>
      </c>
      <c r="B95">
        <v>2</v>
      </c>
      <c r="C95">
        <v>52</v>
      </c>
      <c r="D95">
        <v>8</v>
      </c>
      <c r="E95">
        <v>0</v>
      </c>
      <c r="F95">
        <v>11906</v>
      </c>
    </row>
    <row r="96" spans="1:6" ht="12.75">
      <c r="A96">
        <f>'Локальная смета 3'!U31</f>
        <v>0</v>
      </c>
      <c r="B96">
        <v>2</v>
      </c>
      <c r="C96">
        <v>52</v>
      </c>
      <c r="D96">
        <v>9</v>
      </c>
      <c r="E96">
        <v>0</v>
      </c>
      <c r="F96">
        <v>11906</v>
      </c>
    </row>
    <row r="97" spans="1:6" ht="12.75">
      <c r="A97">
        <f>'Локальная смета 3'!A33</f>
        <v>6</v>
      </c>
      <c r="B97">
        <v>2</v>
      </c>
      <c r="C97">
        <v>170</v>
      </c>
      <c r="D97">
        <v>0</v>
      </c>
      <c r="E97">
        <v>0</v>
      </c>
      <c r="F97">
        <v>11902</v>
      </c>
    </row>
    <row r="98" spans="1:6" ht="12.75">
      <c r="A98" t="str">
        <f>'Локальная смета 3'!C33</f>
        <v>ТЕР27-03-001-01</v>
      </c>
      <c r="B98">
        <v>2</v>
      </c>
      <c r="C98">
        <v>170</v>
      </c>
      <c r="D98">
        <v>1</v>
      </c>
      <c r="E98">
        <v>0</v>
      </c>
      <c r="F98">
        <v>11902</v>
      </c>
    </row>
    <row r="99" spans="1:6" ht="12.75">
      <c r="A99" t="str">
        <f>'Локальная смета 3'!E33</f>
        <v>Исправление профиля оснований щебеночных: с добавлением нового материала</v>
      </c>
      <c r="B99">
        <v>2</v>
      </c>
      <c r="C99">
        <v>170</v>
      </c>
      <c r="D99">
        <v>2</v>
      </c>
      <c r="E99">
        <v>0</v>
      </c>
      <c r="F99">
        <v>11902</v>
      </c>
    </row>
    <row r="100" spans="1:6" ht="12.75">
      <c r="A100" t="str">
        <f>'Локальная смета 3'!F34</f>
        <v>1000 м2</v>
      </c>
      <c r="B100">
        <v>2</v>
      </c>
      <c r="C100">
        <v>170</v>
      </c>
      <c r="D100">
        <v>3</v>
      </c>
      <c r="E100">
        <v>0</v>
      </c>
      <c r="F100">
        <v>11902</v>
      </c>
    </row>
    <row r="101" spans="1:6" ht="12.75">
      <c r="A101" s="6">
        <f>'Локальная смета 3'!F33</f>
        <v>0.15</v>
      </c>
      <c r="B101">
        <v>2</v>
      </c>
      <c r="C101">
        <v>170</v>
      </c>
      <c r="D101">
        <v>4</v>
      </c>
      <c r="E101">
        <v>0</v>
      </c>
      <c r="F101">
        <v>11902</v>
      </c>
    </row>
    <row r="102" spans="1:6" ht="12.75">
      <c r="A102">
        <f>'Локальная смета 3'!I34</f>
        <v>970.47005</v>
      </c>
      <c r="B102">
        <v>2</v>
      </c>
      <c r="C102">
        <v>170</v>
      </c>
      <c r="D102">
        <v>6</v>
      </c>
      <c r="E102">
        <v>0</v>
      </c>
      <c r="F102">
        <v>11902</v>
      </c>
    </row>
    <row r="103" spans="1:6" ht="12.75">
      <c r="A103">
        <f>'Локальная смета 3'!K33</f>
        <v>7023.37625</v>
      </c>
      <c r="B103">
        <v>2</v>
      </c>
      <c r="C103">
        <v>170</v>
      </c>
      <c r="D103">
        <v>7</v>
      </c>
      <c r="E103">
        <v>0</v>
      </c>
      <c r="F103">
        <v>11902</v>
      </c>
    </row>
    <row r="104" spans="1:6" ht="12.75">
      <c r="A104">
        <f>'Локальная смета 3'!K34</f>
        <v>1184.90625</v>
      </c>
      <c r="B104">
        <v>2</v>
      </c>
      <c r="C104">
        <v>170</v>
      </c>
      <c r="D104">
        <v>8</v>
      </c>
      <c r="E104">
        <v>0</v>
      </c>
      <c r="F104">
        <v>11902</v>
      </c>
    </row>
    <row r="105" spans="1:6" ht="12.75">
      <c r="A105" s="6">
        <f>'Локальная смета 3'!N33</f>
        <v>9174.96</v>
      </c>
      <c r="B105">
        <v>2</v>
      </c>
      <c r="C105">
        <v>170</v>
      </c>
      <c r="D105">
        <v>14</v>
      </c>
      <c r="E105">
        <v>0</v>
      </c>
      <c r="F105">
        <v>11902</v>
      </c>
    </row>
    <row r="106" spans="1:6" ht="12.75">
      <c r="A106">
        <f>'Локальная смета 3'!A35</f>
        <v>7</v>
      </c>
      <c r="B106">
        <v>2</v>
      </c>
      <c r="C106">
        <v>55</v>
      </c>
      <c r="D106">
        <v>0</v>
      </c>
      <c r="E106">
        <v>0</v>
      </c>
      <c r="F106">
        <v>11902</v>
      </c>
    </row>
    <row r="107" spans="1:6" ht="12.75">
      <c r="A107" t="str">
        <f>'Локальная смета 3'!C35</f>
        <v>ТЕР27-06-026-01</v>
      </c>
      <c r="B107">
        <v>2</v>
      </c>
      <c r="C107">
        <v>55</v>
      </c>
      <c r="D107">
        <v>1</v>
      </c>
      <c r="E107">
        <v>0</v>
      </c>
      <c r="F107">
        <v>11902</v>
      </c>
    </row>
    <row r="108" spans="1:6" ht="12.75">
      <c r="A108" t="str">
        <f>'Локальная смета 3'!E35</f>
        <v>Розлив вяжущих материалов</v>
      </c>
      <c r="B108">
        <v>2</v>
      </c>
      <c r="C108">
        <v>55</v>
      </c>
      <c r="D108">
        <v>2</v>
      </c>
      <c r="E108">
        <v>0</v>
      </c>
      <c r="F108">
        <v>11902</v>
      </c>
    </row>
    <row r="109" spans="1:6" ht="12.75">
      <c r="A109" t="str">
        <f>'Локальная смета 3'!F36</f>
        <v>1 т</v>
      </c>
      <c r="B109">
        <v>2</v>
      </c>
      <c r="C109">
        <v>55</v>
      </c>
      <c r="D109">
        <v>3</v>
      </c>
      <c r="E109">
        <v>0</v>
      </c>
      <c r="F109">
        <v>11902</v>
      </c>
    </row>
    <row r="110" spans="1:6" ht="12.75">
      <c r="A110" s="6">
        <f>'Локальная смета 3'!F35</f>
        <v>0.24</v>
      </c>
      <c r="B110">
        <v>2</v>
      </c>
      <c r="C110">
        <v>55</v>
      </c>
      <c r="D110">
        <v>4</v>
      </c>
      <c r="E110">
        <v>0</v>
      </c>
      <c r="F110">
        <v>11902</v>
      </c>
    </row>
    <row r="111" spans="1:6" ht="12.75">
      <c r="A111" s="7">
        <f>'Локальная смета 3'!I36</f>
        <v>0</v>
      </c>
      <c r="B111">
        <v>2</v>
      </c>
      <c r="C111">
        <v>55</v>
      </c>
      <c r="D111">
        <v>6</v>
      </c>
      <c r="E111">
        <v>0</v>
      </c>
      <c r="F111">
        <v>11902</v>
      </c>
    </row>
    <row r="112" spans="1:6" ht="12.75">
      <c r="A112">
        <f>'Локальная смета 3'!K35</f>
        <v>63.965</v>
      </c>
      <c r="B112">
        <v>2</v>
      </c>
      <c r="C112">
        <v>55</v>
      </c>
      <c r="D112">
        <v>7</v>
      </c>
      <c r="E112">
        <v>0</v>
      </c>
      <c r="F112">
        <v>11902</v>
      </c>
    </row>
    <row r="113" spans="1:6" ht="12.75">
      <c r="A113">
        <f>'Локальная смета 3'!K36</f>
        <v>14.31375</v>
      </c>
      <c r="B113">
        <v>2</v>
      </c>
      <c r="C113">
        <v>55</v>
      </c>
      <c r="D113">
        <v>8</v>
      </c>
      <c r="E113">
        <v>0</v>
      </c>
      <c r="F113">
        <v>11902</v>
      </c>
    </row>
    <row r="114" spans="1:6" ht="12.75">
      <c r="A114">
        <f>'Локальная смета 3'!N35</f>
        <v>1311.2</v>
      </c>
      <c r="B114">
        <v>2</v>
      </c>
      <c r="C114">
        <v>55</v>
      </c>
      <c r="D114">
        <v>14</v>
      </c>
      <c r="E114">
        <v>0</v>
      </c>
      <c r="F114">
        <v>11902</v>
      </c>
    </row>
    <row r="115" spans="1:6" ht="12.75">
      <c r="A115">
        <f>'Локальная смета 3'!A37</f>
        <v>8</v>
      </c>
      <c r="B115">
        <v>2</v>
      </c>
      <c r="C115">
        <v>56</v>
      </c>
      <c r="D115">
        <v>0</v>
      </c>
      <c r="E115">
        <v>0</v>
      </c>
      <c r="F115">
        <v>11902</v>
      </c>
    </row>
    <row r="116" spans="1:6" ht="12.75">
      <c r="A116" t="str">
        <f>'Локальная смета 3'!C37</f>
        <v>ТЕР27-06-020-01</v>
      </c>
      <c r="B116">
        <v>2</v>
      </c>
      <c r="C116">
        <v>56</v>
      </c>
      <c r="D116">
        <v>1</v>
      </c>
      <c r="E116">
        <v>0</v>
      </c>
      <c r="F116">
        <v>11902</v>
      </c>
    </row>
    <row r="117" spans="1:6" ht="12.75">
      <c r="A117" t="str">
        <f>'Локальная смета 3'!E37</f>
        <v>Устройство покрытия толщиной 4 см из горячих асфальтобетонных смесей плотных мелкозернистых типа АБВ, плотность каменных материалов: 2,5-2,9 т/м3</v>
      </c>
      <c r="B117">
        <v>2</v>
      </c>
      <c r="C117">
        <v>56</v>
      </c>
      <c r="D117">
        <v>2</v>
      </c>
      <c r="E117">
        <v>0</v>
      </c>
      <c r="F117">
        <v>11902</v>
      </c>
    </row>
    <row r="118" spans="1:6" ht="12.75">
      <c r="A118" t="str">
        <f>'Локальная смета 3'!F38</f>
        <v>1000 м2</v>
      </c>
      <c r="B118">
        <v>2</v>
      </c>
      <c r="C118">
        <v>56</v>
      </c>
      <c r="D118">
        <v>3</v>
      </c>
      <c r="E118">
        <v>0</v>
      </c>
      <c r="F118">
        <v>11902</v>
      </c>
    </row>
    <row r="119" spans="1:6" ht="12.75">
      <c r="A119">
        <f>'Локальная смета 3'!F37</f>
        <v>0.4</v>
      </c>
      <c r="B119">
        <v>2</v>
      </c>
      <c r="C119">
        <v>56</v>
      </c>
      <c r="D119">
        <v>4</v>
      </c>
      <c r="E119">
        <v>0</v>
      </c>
      <c r="F119">
        <v>11902</v>
      </c>
    </row>
    <row r="120" spans="1:6" ht="12.75">
      <c r="A120">
        <f>'Локальная смета 3'!I38</f>
        <v>709.7915</v>
      </c>
      <c r="B120">
        <v>2</v>
      </c>
      <c r="C120">
        <v>56</v>
      </c>
      <c r="D120">
        <v>6</v>
      </c>
      <c r="E120">
        <v>0</v>
      </c>
      <c r="F120">
        <v>11902</v>
      </c>
    </row>
    <row r="121" spans="1:6" ht="12.75">
      <c r="A121">
        <f>'Локальная смета 3'!K37</f>
        <v>3408.2675</v>
      </c>
      <c r="B121">
        <v>2</v>
      </c>
      <c r="C121">
        <v>56</v>
      </c>
      <c r="D121">
        <v>7</v>
      </c>
      <c r="E121">
        <v>0</v>
      </c>
      <c r="F121">
        <v>11902</v>
      </c>
    </row>
    <row r="122" spans="1:6" ht="12.75">
      <c r="A122">
        <f>'Локальная смета 3'!K38</f>
        <v>525.745</v>
      </c>
      <c r="B122">
        <v>2</v>
      </c>
      <c r="C122">
        <v>56</v>
      </c>
      <c r="D122">
        <v>8</v>
      </c>
      <c r="E122">
        <v>0</v>
      </c>
      <c r="F122">
        <v>11902</v>
      </c>
    </row>
    <row r="123" spans="1:6" ht="12.75">
      <c r="A123">
        <f>'Локальная смета 3'!N37</f>
        <v>248.7</v>
      </c>
      <c r="B123">
        <v>2</v>
      </c>
      <c r="C123">
        <v>56</v>
      </c>
      <c r="D123">
        <v>14</v>
      </c>
      <c r="E123">
        <v>0</v>
      </c>
      <c r="F123">
        <v>11902</v>
      </c>
    </row>
    <row r="124" spans="1:6" ht="12.75">
      <c r="A124">
        <f>'Локальная смета 3'!A39</f>
        <v>8.1</v>
      </c>
      <c r="B124">
        <v>2</v>
      </c>
      <c r="C124">
        <v>57</v>
      </c>
      <c r="D124">
        <v>0</v>
      </c>
      <c r="E124">
        <v>0</v>
      </c>
      <c r="F124">
        <v>11906</v>
      </c>
    </row>
    <row r="125" spans="1:6" ht="12.75">
      <c r="A125" t="str">
        <f>'Локальная смета 3'!C39</f>
        <v>[410-0006]</v>
      </c>
      <c r="B125">
        <v>2</v>
      </c>
      <c r="C125">
        <v>57</v>
      </c>
      <c r="D125">
        <v>1</v>
      </c>
      <c r="E125">
        <v>0</v>
      </c>
      <c r="F125">
        <v>11906</v>
      </c>
    </row>
    <row r="126" spans="1:6" ht="12.75">
      <c r="A126" t="str">
        <f>'Локальная смета 3'!E39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126">
        <v>2</v>
      </c>
      <c r="C126">
        <v>57</v>
      </c>
      <c r="D126">
        <v>2</v>
      </c>
      <c r="E126">
        <v>0</v>
      </c>
      <c r="F126">
        <v>11906</v>
      </c>
    </row>
    <row r="127" spans="1:6" ht="12.75">
      <c r="A127" t="str">
        <f>'Локальная смета 3'!F40</f>
        <v>т</v>
      </c>
      <c r="B127">
        <v>2</v>
      </c>
      <c r="C127">
        <v>57</v>
      </c>
      <c r="D127">
        <v>3</v>
      </c>
      <c r="E127">
        <v>0</v>
      </c>
      <c r="F127">
        <v>11906</v>
      </c>
    </row>
    <row r="128" spans="1:6" ht="12.75">
      <c r="A128">
        <f>'Локальная смета 3'!K39</f>
        <v>96.6</v>
      </c>
      <c r="B128">
        <v>2</v>
      </c>
      <c r="C128">
        <v>57</v>
      </c>
      <c r="D128">
        <v>6</v>
      </c>
      <c r="E128">
        <v>0</v>
      </c>
      <c r="F128">
        <v>11906</v>
      </c>
    </row>
    <row r="129" spans="1:6" ht="12.75">
      <c r="A129" s="6">
        <f>'Локальная смета 3'!N39</f>
        <v>354.97</v>
      </c>
      <c r="B129">
        <v>2</v>
      </c>
      <c r="C129">
        <v>57</v>
      </c>
      <c r="D129">
        <v>8</v>
      </c>
      <c r="E129">
        <v>0</v>
      </c>
      <c r="F129">
        <v>11906</v>
      </c>
    </row>
    <row r="130" spans="1:6" ht="12.75">
      <c r="A130">
        <f>'Локальная смета 3'!U39</f>
        <v>0</v>
      </c>
      <c r="B130">
        <v>2</v>
      </c>
      <c r="C130">
        <v>57</v>
      </c>
      <c r="D130">
        <v>9</v>
      </c>
      <c r="E130">
        <v>0</v>
      </c>
      <c r="F130">
        <v>11906</v>
      </c>
    </row>
    <row r="131" spans="1:6" ht="12.75">
      <c r="A131">
        <f>'Локальная смета 3'!A41</f>
        <v>9</v>
      </c>
      <c r="B131">
        <v>2</v>
      </c>
      <c r="C131">
        <v>58</v>
      </c>
      <c r="D131">
        <v>0</v>
      </c>
      <c r="E131">
        <v>0</v>
      </c>
      <c r="F131">
        <v>11902</v>
      </c>
    </row>
    <row r="132" spans="1:6" ht="12.75">
      <c r="A132" t="str">
        <f>'Локальная смета 3'!C41</f>
        <v>ТЕР27-06-021-01</v>
      </c>
      <c r="B132">
        <v>2</v>
      </c>
      <c r="C132">
        <v>58</v>
      </c>
      <c r="D132">
        <v>1</v>
      </c>
      <c r="E132">
        <v>0</v>
      </c>
      <c r="F132">
        <v>11902</v>
      </c>
    </row>
    <row r="133" spans="1:6" ht="12.75">
      <c r="A133" t="str">
        <f>'Локальная смета 3'!E41</f>
        <v>При изменении толщины покрытия на 0,5 см добавлять или исключать: к расценке 27-06-020-1</v>
      </c>
      <c r="B133">
        <v>2</v>
      </c>
      <c r="C133">
        <v>58</v>
      </c>
      <c r="D133">
        <v>2</v>
      </c>
      <c r="E133">
        <v>0</v>
      </c>
      <c r="F133">
        <v>11902</v>
      </c>
    </row>
    <row r="134" spans="1:6" ht="12.75">
      <c r="A134" t="str">
        <f>'Локальная смета 3'!F42</f>
        <v>1000 м2</v>
      </c>
      <c r="B134">
        <v>2</v>
      </c>
      <c r="C134">
        <v>58</v>
      </c>
      <c r="D134">
        <v>3</v>
      </c>
      <c r="E134">
        <v>0</v>
      </c>
      <c r="F134">
        <v>11902</v>
      </c>
    </row>
    <row r="135" spans="1:6" ht="12.75">
      <c r="A135">
        <f>'Локальная смета 3'!F41</f>
        <v>0.4</v>
      </c>
      <c r="B135">
        <v>2</v>
      </c>
      <c r="C135">
        <v>58</v>
      </c>
      <c r="D135">
        <v>4</v>
      </c>
      <c r="E135">
        <v>0</v>
      </c>
      <c r="F135">
        <v>11902</v>
      </c>
    </row>
    <row r="136" spans="1:6" ht="12.75">
      <c r="A136">
        <f>'Локальная смета 3'!I42</f>
        <v>20.037599999999998</v>
      </c>
      <c r="B136">
        <v>2</v>
      </c>
      <c r="C136">
        <v>58</v>
      </c>
      <c r="D136">
        <v>6</v>
      </c>
      <c r="E136">
        <v>0</v>
      </c>
      <c r="F136">
        <v>11902</v>
      </c>
    </row>
    <row r="137" spans="1:6" ht="12.75">
      <c r="A137" s="6">
        <f>'Локальная смета 3'!K41</f>
        <v>51.15</v>
      </c>
      <c r="B137">
        <v>2</v>
      </c>
      <c r="C137">
        <v>58</v>
      </c>
      <c r="D137">
        <v>7</v>
      </c>
      <c r="E137">
        <v>0</v>
      </c>
      <c r="F137">
        <v>11902</v>
      </c>
    </row>
    <row r="138" spans="1:6" ht="12.75">
      <c r="A138" s="7">
        <f>'Локальная смета 3'!K42</f>
        <v>0</v>
      </c>
      <c r="B138">
        <v>2</v>
      </c>
      <c r="C138">
        <v>58</v>
      </c>
      <c r="D138">
        <v>8</v>
      </c>
      <c r="E138">
        <v>0</v>
      </c>
      <c r="F138">
        <v>11902</v>
      </c>
    </row>
    <row r="139" spans="1:6" ht="12.75">
      <c r="A139" s="6">
        <f>'Локальная смета 3'!N41</f>
        <v>51564.72</v>
      </c>
      <c r="B139">
        <v>2</v>
      </c>
      <c r="C139">
        <v>58</v>
      </c>
      <c r="D139">
        <v>14</v>
      </c>
      <c r="E139">
        <v>0</v>
      </c>
      <c r="F139">
        <v>11902</v>
      </c>
    </row>
    <row r="140" spans="1:6" ht="12.75">
      <c r="A140" t="str">
        <f>'Локальная смета 3'!A43</f>
        <v>ИТОГО:</v>
      </c>
      <c r="B140">
        <v>2</v>
      </c>
      <c r="C140">
        <v>29</v>
      </c>
      <c r="D140">
        <v>0</v>
      </c>
      <c r="E140">
        <v>0</v>
      </c>
      <c r="F140">
        <v>11903</v>
      </c>
    </row>
    <row r="141" spans="1:6" ht="12.75">
      <c r="A141" t="str">
        <f>'Локальная смета 3'!A46</f>
        <v>Наименование и значение множителей</v>
      </c>
      <c r="B141">
        <v>2</v>
      </c>
      <c r="C141">
        <v>60</v>
      </c>
      <c r="D141">
        <v>0</v>
      </c>
      <c r="E141">
        <v>0</v>
      </c>
      <c r="F141">
        <v>100</v>
      </c>
    </row>
    <row r="142" spans="1:6" ht="12.75">
      <c r="A142" t="str">
        <f>'Локальная смета 3'!R46</f>
        <v>Значение</v>
      </c>
      <c r="B142">
        <v>2</v>
      </c>
      <c r="C142">
        <v>60</v>
      </c>
      <c r="D142">
        <v>1</v>
      </c>
      <c r="E142">
        <v>0</v>
      </c>
      <c r="F142">
        <v>100</v>
      </c>
    </row>
    <row r="143" spans="1:6" ht="12.75">
      <c r="A143" t="str">
        <f>'Локальная смета 3'!X46</f>
        <v>Прямые</v>
      </c>
      <c r="B143">
        <v>2</v>
      </c>
      <c r="C143">
        <v>60</v>
      </c>
      <c r="D143">
        <v>3</v>
      </c>
      <c r="E143">
        <v>0</v>
      </c>
      <c r="F143">
        <v>100</v>
      </c>
    </row>
    <row r="144" spans="1:6" ht="12.75">
      <c r="A144" t="str">
        <f>'Локальная смета 3'!A47</f>
        <v>Зарплата</v>
      </c>
      <c r="B144">
        <v>2</v>
      </c>
      <c r="C144">
        <v>61</v>
      </c>
      <c r="D144">
        <v>0</v>
      </c>
      <c r="E144">
        <v>0</v>
      </c>
      <c r="F144">
        <v>102</v>
      </c>
    </row>
    <row r="145" spans="1:6" ht="12.75">
      <c r="A145">
        <f>'Локальная смета 3'!R47</f>
        <v>10.9</v>
      </c>
      <c r="B145">
        <v>2</v>
      </c>
      <c r="C145">
        <v>61</v>
      </c>
      <c r="D145">
        <v>1</v>
      </c>
      <c r="E145">
        <v>0</v>
      </c>
      <c r="F145">
        <v>102</v>
      </c>
    </row>
    <row r="146" spans="1:6" ht="12.75">
      <c r="A146" t="str">
        <f>'Локальная смета 3'!A48</f>
        <v>Машины и механизмы</v>
      </c>
      <c r="B146">
        <v>2</v>
      </c>
      <c r="C146">
        <v>62</v>
      </c>
      <c r="D146">
        <v>0</v>
      </c>
      <c r="E146">
        <v>0</v>
      </c>
      <c r="F146">
        <v>102</v>
      </c>
    </row>
    <row r="147" spans="1:6" ht="12.75">
      <c r="A147">
        <f>'Локальная смета 3'!R48</f>
        <v>6.9</v>
      </c>
      <c r="B147">
        <v>2</v>
      </c>
      <c r="C147">
        <v>62</v>
      </c>
      <c r="D147">
        <v>1</v>
      </c>
      <c r="E147">
        <v>0</v>
      </c>
      <c r="F147">
        <v>102</v>
      </c>
    </row>
    <row r="148" spans="1:6" ht="12.75">
      <c r="A148" t="str">
        <f>'Локальная смета 3'!A49</f>
        <v>Материалы</v>
      </c>
      <c r="B148">
        <v>2</v>
      </c>
      <c r="C148">
        <v>63</v>
      </c>
      <c r="D148">
        <v>0</v>
      </c>
      <c r="E148">
        <v>0</v>
      </c>
      <c r="F148">
        <v>102</v>
      </c>
    </row>
    <row r="149" spans="1:6" ht="12.75">
      <c r="A149" s="6">
        <f>'Локальная смета 3'!R49</f>
        <v>7.19</v>
      </c>
      <c r="B149">
        <v>2</v>
      </c>
      <c r="C149">
        <v>63</v>
      </c>
      <c r="D149">
        <v>1</v>
      </c>
      <c r="E149">
        <v>0</v>
      </c>
      <c r="F149">
        <v>102</v>
      </c>
    </row>
    <row r="150" spans="1:6" ht="12.75">
      <c r="A150" t="str">
        <f>'Локальная смета 3'!A50</f>
        <v>Итого</v>
      </c>
      <c r="B150">
        <v>2</v>
      </c>
      <c r="C150">
        <v>150</v>
      </c>
      <c r="D150">
        <v>0</v>
      </c>
      <c r="E150">
        <v>0</v>
      </c>
      <c r="F150">
        <v>103</v>
      </c>
    </row>
    <row r="151" spans="1:6" ht="12.75">
      <c r="A151">
        <f>'Локальная смета 3'!R50</f>
        <v>0</v>
      </c>
      <c r="B151">
        <v>2</v>
      </c>
      <c r="C151">
        <v>150</v>
      </c>
      <c r="D151">
        <v>1</v>
      </c>
      <c r="E151">
        <v>0</v>
      </c>
      <c r="F151">
        <v>103</v>
      </c>
    </row>
    <row r="152" spans="1:6" ht="12.75">
      <c r="A152" t="str">
        <f>'Локальная смета 3'!A51</f>
        <v>Благоустройство (1)</v>
      </c>
      <c r="B152">
        <v>2</v>
      </c>
      <c r="C152">
        <v>155</v>
      </c>
      <c r="D152">
        <v>0</v>
      </c>
      <c r="E152">
        <v>0</v>
      </c>
      <c r="F152">
        <v>104</v>
      </c>
    </row>
    <row r="153" spans="1:6" ht="12.75">
      <c r="A153" t="str">
        <f>'Локальная смета 3'!A52</f>
        <v>Накладные расходы</v>
      </c>
      <c r="B153">
        <v>2</v>
      </c>
      <c r="C153">
        <v>64</v>
      </c>
      <c r="D153">
        <v>0</v>
      </c>
      <c r="E153">
        <v>0</v>
      </c>
      <c r="F153">
        <v>102</v>
      </c>
    </row>
    <row r="154" spans="1:6" ht="12.75">
      <c r="A154" s="6">
        <f>'Локальная смета 3'!R52</f>
        <v>1.04</v>
      </c>
      <c r="B154">
        <v>2</v>
      </c>
      <c r="C154">
        <v>64</v>
      </c>
      <c r="D154">
        <v>1</v>
      </c>
      <c r="E154">
        <v>0</v>
      </c>
      <c r="F154">
        <v>102</v>
      </c>
    </row>
    <row r="155" spans="1:6" ht="12.75">
      <c r="A155" t="str">
        <f>'Локальная смета 3'!A53</f>
        <v>Сметная прибыль</v>
      </c>
      <c r="B155">
        <v>2</v>
      </c>
      <c r="C155">
        <v>65</v>
      </c>
      <c r="D155">
        <v>0</v>
      </c>
      <c r="E155">
        <v>0</v>
      </c>
      <c r="F155">
        <v>102</v>
      </c>
    </row>
    <row r="156" spans="1:6" ht="12.75">
      <c r="A156">
        <f>'Локальная смета 3'!R53</f>
        <v>0.6</v>
      </c>
      <c r="B156">
        <v>2</v>
      </c>
      <c r="C156">
        <v>65</v>
      </c>
      <c r="D156">
        <v>1</v>
      </c>
      <c r="E156">
        <v>0</v>
      </c>
      <c r="F156">
        <v>102</v>
      </c>
    </row>
    <row r="157" spans="1:6" ht="12.75">
      <c r="A157" t="str">
        <f>'Локальная смета 3'!A54</f>
        <v>Земляные работы ручные (2)</v>
      </c>
      <c r="B157">
        <v>2</v>
      </c>
      <c r="C157">
        <v>214</v>
      </c>
      <c r="D157">
        <v>0</v>
      </c>
      <c r="E157">
        <v>0</v>
      </c>
      <c r="F157">
        <v>104</v>
      </c>
    </row>
    <row r="158" spans="1:6" ht="12.75">
      <c r="A158" t="str">
        <f>'Локальная смета 3'!A55</f>
        <v>Накладные расходы</v>
      </c>
      <c r="B158">
        <v>2</v>
      </c>
      <c r="C158">
        <v>215</v>
      </c>
      <c r="D158">
        <v>0</v>
      </c>
      <c r="E158">
        <v>0</v>
      </c>
      <c r="F158">
        <v>102</v>
      </c>
    </row>
    <row r="159" spans="1:6" ht="12.75">
      <c r="A159">
        <f>'Локальная смета 3'!R55</f>
        <v>0.8</v>
      </c>
      <c r="B159">
        <v>2</v>
      </c>
      <c r="C159">
        <v>215</v>
      </c>
      <c r="D159">
        <v>1</v>
      </c>
      <c r="E159">
        <v>0</v>
      </c>
      <c r="F159">
        <v>102</v>
      </c>
    </row>
    <row r="160" spans="1:6" ht="12.75">
      <c r="A160" t="str">
        <f>'Локальная смета 3'!A56</f>
        <v>Сметная прибыль</v>
      </c>
      <c r="B160">
        <v>2</v>
      </c>
      <c r="C160">
        <v>216</v>
      </c>
      <c r="D160">
        <v>0</v>
      </c>
      <c r="E160">
        <v>0</v>
      </c>
      <c r="F160">
        <v>102</v>
      </c>
    </row>
    <row r="161" spans="1:6" ht="12.75">
      <c r="A161" s="6">
        <f>'Локальная смета 3'!R56</f>
        <v>0.45</v>
      </c>
      <c r="B161">
        <v>2</v>
      </c>
      <c r="C161">
        <v>216</v>
      </c>
      <c r="D161">
        <v>1</v>
      </c>
      <c r="E161">
        <v>0</v>
      </c>
      <c r="F161">
        <v>102</v>
      </c>
    </row>
    <row r="162" spans="1:6" ht="12.75">
      <c r="A162" t="str">
        <f>'Локальная смета 3'!A57</f>
        <v>Автомобильные дороги (3,4,5,6,7,8,9)</v>
      </c>
      <c r="B162">
        <v>2</v>
      </c>
      <c r="C162">
        <v>156</v>
      </c>
      <c r="D162">
        <v>0</v>
      </c>
      <c r="E162">
        <v>0</v>
      </c>
      <c r="F162">
        <v>104</v>
      </c>
    </row>
    <row r="163" spans="1:6" ht="12.75">
      <c r="A163" t="str">
        <f>'Локальная смета 3'!A58</f>
        <v>Накладные расходы</v>
      </c>
      <c r="B163">
        <v>2</v>
      </c>
      <c r="C163">
        <v>151</v>
      </c>
      <c r="D163">
        <v>0</v>
      </c>
      <c r="E163">
        <v>0</v>
      </c>
      <c r="F163">
        <v>102</v>
      </c>
    </row>
    <row r="164" spans="1:6" ht="12.75">
      <c r="A164" s="6">
        <f>'Локальная смета 3'!R58</f>
        <v>1.42</v>
      </c>
      <c r="B164">
        <v>2</v>
      </c>
      <c r="C164">
        <v>151</v>
      </c>
      <c r="D164">
        <v>1</v>
      </c>
      <c r="E164">
        <v>0</v>
      </c>
      <c r="F164">
        <v>102</v>
      </c>
    </row>
    <row r="165" spans="1:6" ht="12.75">
      <c r="A165" t="str">
        <f>'Локальная смета 3'!A59</f>
        <v>Сметная прибыль</v>
      </c>
      <c r="B165">
        <v>2</v>
      </c>
      <c r="C165">
        <v>152</v>
      </c>
      <c r="D165">
        <v>0</v>
      </c>
      <c r="E165">
        <v>0</v>
      </c>
      <c r="F165">
        <v>102</v>
      </c>
    </row>
    <row r="166" spans="1:6" ht="12.75">
      <c r="A166" s="6">
        <f>'Локальная смета 3'!R59</f>
        <v>0.95</v>
      </c>
      <c r="B166">
        <v>2</v>
      </c>
      <c r="C166">
        <v>152</v>
      </c>
      <c r="D166">
        <v>1</v>
      </c>
      <c r="E166">
        <v>0</v>
      </c>
      <c r="F166">
        <v>102</v>
      </c>
    </row>
    <row r="167" spans="1:6" ht="12.75">
      <c r="A167" t="str">
        <f>'Локальная смета 3'!A60</f>
        <v>Итого</v>
      </c>
      <c r="B167">
        <v>2</v>
      </c>
      <c r="C167">
        <v>66</v>
      </c>
      <c r="D167">
        <v>0</v>
      </c>
      <c r="E167">
        <v>0</v>
      </c>
      <c r="F167">
        <v>103</v>
      </c>
    </row>
    <row r="168" spans="1:6" ht="12.75">
      <c r="A168">
        <f>'Локальная смета 3'!R60</f>
        <v>0</v>
      </c>
      <c r="B168">
        <v>2</v>
      </c>
      <c r="C168">
        <v>66</v>
      </c>
      <c r="D168">
        <v>1</v>
      </c>
      <c r="E168">
        <v>0</v>
      </c>
      <c r="F168">
        <v>103</v>
      </c>
    </row>
    <row r="169" spans="1:6" ht="12.75">
      <c r="A169">
        <f>'Локальная смета 3'!A64</f>
        <v>1</v>
      </c>
      <c r="B169">
        <v>2</v>
      </c>
      <c r="C169">
        <v>120</v>
      </c>
      <c r="D169">
        <v>0</v>
      </c>
      <c r="E169">
        <v>0</v>
      </c>
      <c r="F169">
        <v>11902</v>
      </c>
    </row>
    <row r="170" spans="1:6" ht="12.75">
      <c r="A170" t="str">
        <f>'Локальная смета 3'!B64</f>
        <v>ТЕР01-02-058-01</v>
      </c>
      <c r="B170">
        <v>2</v>
      </c>
      <c r="C170">
        <v>120</v>
      </c>
      <c r="D170">
        <v>1</v>
      </c>
      <c r="E170">
        <v>0</v>
      </c>
      <c r="F170">
        <v>11902</v>
      </c>
    </row>
    <row r="171" spans="1:6" ht="12.75">
      <c r="A171" t="str">
        <f>'Локальная смета 3'!D64</f>
        <v>Копание ям вручную без креплений для стоек и столбов без откосов глубиной до 0,7 м группа грунтов: 1</v>
      </c>
      <c r="B171">
        <v>2</v>
      </c>
      <c r="C171">
        <v>120</v>
      </c>
      <c r="D171">
        <v>2</v>
      </c>
      <c r="E171">
        <v>0</v>
      </c>
      <c r="F171">
        <v>11902</v>
      </c>
    </row>
    <row r="172" spans="1:6" ht="12.75">
      <c r="A172" t="str">
        <f>'Локальная смета 3'!F65</f>
        <v>100 м3</v>
      </c>
      <c r="B172">
        <v>2</v>
      </c>
      <c r="C172">
        <v>120</v>
      </c>
      <c r="D172">
        <v>3</v>
      </c>
      <c r="E172">
        <v>0</v>
      </c>
      <c r="F172">
        <v>11902</v>
      </c>
    </row>
    <row r="173" spans="1:6" ht="12.75">
      <c r="A173">
        <f>'Локальная смета 3'!F64</f>
        <v>0.003</v>
      </c>
      <c r="B173">
        <v>2</v>
      </c>
      <c r="C173">
        <v>120</v>
      </c>
      <c r="D173">
        <v>4</v>
      </c>
      <c r="E173">
        <v>0</v>
      </c>
      <c r="F173">
        <v>11902</v>
      </c>
    </row>
    <row r="174" spans="1:6" ht="12.75">
      <c r="A174" s="6">
        <f>'Локальная смета 3'!H65</f>
        <v>2150.28</v>
      </c>
      <c r="B174">
        <v>2</v>
      </c>
      <c r="C174">
        <v>120</v>
      </c>
      <c r="D174">
        <v>6</v>
      </c>
      <c r="E174">
        <v>0</v>
      </c>
      <c r="F174">
        <v>11902</v>
      </c>
    </row>
    <row r="175" spans="1:6" ht="12.75">
      <c r="A175" s="7">
        <f>'Локальная смета 3'!J64</f>
        <v>0</v>
      </c>
      <c r="B175">
        <v>2</v>
      </c>
      <c r="C175">
        <v>120</v>
      </c>
      <c r="D175">
        <v>7</v>
      </c>
      <c r="E175">
        <v>0</v>
      </c>
      <c r="F175">
        <v>11902</v>
      </c>
    </row>
    <row r="176" spans="1:6" ht="12.75">
      <c r="A176" s="7">
        <f>'Локальная смета 3'!J65</f>
        <v>0</v>
      </c>
      <c r="B176">
        <v>2</v>
      </c>
      <c r="C176">
        <v>120</v>
      </c>
      <c r="D176">
        <v>8</v>
      </c>
      <c r="E176">
        <v>0</v>
      </c>
      <c r="F176">
        <v>11902</v>
      </c>
    </row>
    <row r="177" spans="1:6" ht="12.75">
      <c r="A177" s="7">
        <f>'Локальная смета 3'!M64</f>
        <v>0</v>
      </c>
      <c r="B177">
        <v>2</v>
      </c>
      <c r="C177">
        <v>120</v>
      </c>
      <c r="D177">
        <v>14</v>
      </c>
      <c r="E177">
        <v>0</v>
      </c>
      <c r="F177">
        <v>11902</v>
      </c>
    </row>
    <row r="178" spans="1:6" ht="12.75">
      <c r="A178">
        <f>'Локальная смета 3'!A66</f>
        <v>2</v>
      </c>
      <c r="B178">
        <v>2</v>
      </c>
      <c r="C178">
        <v>39</v>
      </c>
      <c r="D178">
        <v>0</v>
      </c>
      <c r="E178">
        <v>0</v>
      </c>
      <c r="F178">
        <v>11902</v>
      </c>
    </row>
    <row r="179" spans="1:6" ht="12.75">
      <c r="A179" t="str">
        <f>'Локальная смета 3'!B66</f>
        <v>ТЕР06-01-001-01</v>
      </c>
      <c r="B179">
        <v>2</v>
      </c>
      <c r="C179">
        <v>39</v>
      </c>
      <c r="D179">
        <v>1</v>
      </c>
      <c r="E179">
        <v>0</v>
      </c>
      <c r="F179">
        <v>11902</v>
      </c>
    </row>
    <row r="180" spans="1:6" ht="12.75">
      <c r="A180" t="str">
        <f>'Локальная смета 3'!D66</f>
        <v>Устройство бетонной подготовки</v>
      </c>
      <c r="B180">
        <v>2</v>
      </c>
      <c r="C180">
        <v>39</v>
      </c>
      <c r="D180">
        <v>2</v>
      </c>
      <c r="E180">
        <v>0</v>
      </c>
      <c r="F180">
        <v>11902</v>
      </c>
    </row>
    <row r="181" spans="1:6" ht="12.75">
      <c r="A181" t="str">
        <f>'Локальная смета 3'!F67</f>
        <v>100 м3 бетона в деле</v>
      </c>
      <c r="B181">
        <v>2</v>
      </c>
      <c r="C181">
        <v>39</v>
      </c>
      <c r="D181">
        <v>3</v>
      </c>
      <c r="E181">
        <v>0</v>
      </c>
      <c r="F181">
        <v>11902</v>
      </c>
    </row>
    <row r="182" spans="1:6" ht="12.75">
      <c r="A182">
        <f>'Локальная смета 3'!F66</f>
        <v>0.003</v>
      </c>
      <c r="B182">
        <v>2</v>
      </c>
      <c r="C182">
        <v>39</v>
      </c>
      <c r="D182">
        <v>4</v>
      </c>
      <c r="E182">
        <v>0</v>
      </c>
      <c r="F182">
        <v>11902</v>
      </c>
    </row>
    <row r="183" spans="1:6" ht="12.75">
      <c r="A183">
        <f>'Локальная смета 3'!H67</f>
        <v>2138.4</v>
      </c>
      <c r="B183">
        <v>2</v>
      </c>
      <c r="C183">
        <v>39</v>
      </c>
      <c r="D183">
        <v>6</v>
      </c>
      <c r="E183">
        <v>0</v>
      </c>
      <c r="F183">
        <v>11902</v>
      </c>
    </row>
    <row r="184" spans="1:6" ht="12.75">
      <c r="A184" s="6">
        <f>'Локальная смета 3'!J66</f>
        <v>1724.35</v>
      </c>
      <c r="B184">
        <v>2</v>
      </c>
      <c r="C184">
        <v>39</v>
      </c>
      <c r="D184">
        <v>7</v>
      </c>
      <c r="E184">
        <v>0</v>
      </c>
      <c r="F184">
        <v>11902</v>
      </c>
    </row>
    <row r="185" spans="1:6" ht="12.75">
      <c r="A185" s="6">
        <f>'Локальная смета 3'!J67</f>
        <v>353.88</v>
      </c>
      <c r="B185">
        <v>2</v>
      </c>
      <c r="C185">
        <v>39</v>
      </c>
      <c r="D185">
        <v>8</v>
      </c>
      <c r="E185">
        <v>0</v>
      </c>
      <c r="F185">
        <v>11902</v>
      </c>
    </row>
    <row r="186" spans="1:6" ht="12.75">
      <c r="A186" s="6">
        <f>'Локальная смета 3'!M66</f>
        <v>2328.13</v>
      </c>
      <c r="B186">
        <v>2</v>
      </c>
      <c r="C186">
        <v>39</v>
      </c>
      <c r="D186">
        <v>14</v>
      </c>
      <c r="E186">
        <v>0</v>
      </c>
      <c r="F186">
        <v>11902</v>
      </c>
    </row>
    <row r="187" spans="1:6" ht="12.75">
      <c r="A187">
        <f>'Локальная смета 3'!A68</f>
        <v>2.1</v>
      </c>
      <c r="B187">
        <v>2</v>
      </c>
      <c r="C187">
        <v>46</v>
      </c>
      <c r="D187">
        <v>0</v>
      </c>
      <c r="E187">
        <v>0</v>
      </c>
      <c r="F187">
        <v>11906</v>
      </c>
    </row>
    <row r="188" spans="1:6" ht="12.75">
      <c r="A188" t="str">
        <f>'Локальная смета 3'!B68</f>
        <v>[401-0006]</v>
      </c>
      <c r="B188">
        <v>2</v>
      </c>
      <c r="C188">
        <v>46</v>
      </c>
      <c r="D188">
        <v>1</v>
      </c>
      <c r="E188">
        <v>0</v>
      </c>
      <c r="F188">
        <v>11906</v>
      </c>
    </row>
    <row r="189" spans="1:6" ht="12.75">
      <c r="A189" t="str">
        <f>'Локальная смета 3'!D68</f>
        <v>Бетон тяжелый, класс В 15 (М200)</v>
      </c>
      <c r="B189">
        <v>2</v>
      </c>
      <c r="C189">
        <v>46</v>
      </c>
      <c r="D189">
        <v>2</v>
      </c>
      <c r="E189">
        <v>0</v>
      </c>
      <c r="F189">
        <v>11906</v>
      </c>
    </row>
    <row r="190" spans="1:6" ht="12.75">
      <c r="A190" t="str">
        <f>'Локальная смета 3'!F69</f>
        <v>м3</v>
      </c>
      <c r="B190">
        <v>2</v>
      </c>
      <c r="C190">
        <v>46</v>
      </c>
      <c r="D190">
        <v>3</v>
      </c>
      <c r="E190">
        <v>0</v>
      </c>
      <c r="F190">
        <v>11906</v>
      </c>
    </row>
    <row r="191" spans="1:6" ht="12.75">
      <c r="A191" s="7">
        <f>'Локальная смета 3'!J68</f>
        <v>102</v>
      </c>
      <c r="B191">
        <v>2</v>
      </c>
      <c r="C191">
        <v>46</v>
      </c>
      <c r="D191">
        <v>6</v>
      </c>
      <c r="E191">
        <v>0</v>
      </c>
      <c r="F191">
        <v>11906</v>
      </c>
    </row>
    <row r="192" spans="1:6" ht="12.75">
      <c r="A192" s="6">
        <f>'Локальная смета 3'!M68</f>
        <v>577.88</v>
      </c>
      <c r="B192">
        <v>2</v>
      </c>
      <c r="C192">
        <v>46</v>
      </c>
      <c r="D192">
        <v>8</v>
      </c>
      <c r="E192">
        <v>0</v>
      </c>
      <c r="F192">
        <v>11906</v>
      </c>
    </row>
    <row r="193" spans="1:6" ht="12.75">
      <c r="A193">
        <f>'Локальная смета 3'!T68</f>
        <v>0</v>
      </c>
      <c r="B193">
        <v>2</v>
      </c>
      <c r="C193">
        <v>46</v>
      </c>
      <c r="D193">
        <v>9</v>
      </c>
      <c r="E193">
        <v>0</v>
      </c>
      <c r="F193">
        <v>11906</v>
      </c>
    </row>
    <row r="194" spans="1:6" ht="12.75">
      <c r="A194">
        <f>'Локальная смета 3'!A70</f>
        <v>3</v>
      </c>
      <c r="B194">
        <v>2</v>
      </c>
      <c r="C194">
        <v>22</v>
      </c>
      <c r="D194">
        <v>0</v>
      </c>
      <c r="E194">
        <v>0</v>
      </c>
      <c r="F194">
        <v>11902</v>
      </c>
    </row>
    <row r="195" spans="1:6" ht="12.75">
      <c r="A195" t="str">
        <f>'Локальная смета 3'!B70</f>
        <v>ТЕР10-01-059-01 (прим)</v>
      </c>
      <c r="B195">
        <v>2</v>
      </c>
      <c r="C195">
        <v>22</v>
      </c>
      <c r="D195">
        <v>1</v>
      </c>
      <c r="E195">
        <v>0</v>
      </c>
      <c r="F195">
        <v>11902</v>
      </c>
    </row>
    <row r="196" spans="1:6" ht="12.75">
      <c r="A196" t="str">
        <f>'Локальная смета 3'!D70</f>
        <v>Установка скамейки</v>
      </c>
      <c r="B196">
        <v>2</v>
      </c>
      <c r="C196">
        <v>22</v>
      </c>
      <c r="D196">
        <v>2</v>
      </c>
      <c r="E196">
        <v>0</v>
      </c>
      <c r="F196">
        <v>11902</v>
      </c>
    </row>
    <row r="197" spans="1:6" ht="12.75">
      <c r="A197" t="str">
        <f>'Локальная смета 3'!F71</f>
        <v>100 шт. изделий</v>
      </c>
      <c r="B197">
        <v>2</v>
      </c>
      <c r="C197">
        <v>22</v>
      </c>
      <c r="D197">
        <v>3</v>
      </c>
      <c r="E197">
        <v>0</v>
      </c>
      <c r="F197">
        <v>11902</v>
      </c>
    </row>
    <row r="198" spans="1:6" ht="12.75">
      <c r="A198" s="6">
        <f>'Локальная смета 3'!F70</f>
        <v>0.03</v>
      </c>
      <c r="B198">
        <v>2</v>
      </c>
      <c r="C198">
        <v>22</v>
      </c>
      <c r="D198">
        <v>4</v>
      </c>
      <c r="E198">
        <v>0</v>
      </c>
      <c r="F198">
        <v>11902</v>
      </c>
    </row>
    <row r="199" spans="1:6" ht="12.75">
      <c r="A199" s="6">
        <f>'Локальная смета 3'!H71</f>
        <v>917.58</v>
      </c>
      <c r="B199">
        <v>2</v>
      </c>
      <c r="C199">
        <v>22</v>
      </c>
      <c r="D199">
        <v>6</v>
      </c>
      <c r="E199">
        <v>0</v>
      </c>
      <c r="F199">
        <v>11902</v>
      </c>
    </row>
    <row r="200" spans="1:6" ht="12.75">
      <c r="A200" s="6">
        <f>'Локальная смета 3'!J70</f>
        <v>324.82</v>
      </c>
      <c r="B200">
        <v>2</v>
      </c>
      <c r="C200">
        <v>22</v>
      </c>
      <c r="D200">
        <v>7</v>
      </c>
      <c r="E200">
        <v>0</v>
      </c>
      <c r="F200">
        <v>11902</v>
      </c>
    </row>
    <row r="201" spans="1:6" ht="12.75">
      <c r="A201" s="6">
        <f>'Локальная смета 3'!J71</f>
        <v>34.01</v>
      </c>
      <c r="B201">
        <v>2</v>
      </c>
      <c r="C201">
        <v>22</v>
      </c>
      <c r="D201">
        <v>8</v>
      </c>
      <c r="E201">
        <v>0</v>
      </c>
      <c r="F201">
        <v>11902</v>
      </c>
    </row>
    <row r="202" spans="1:6" ht="12.75">
      <c r="A202" s="6">
        <f>'Локальная смета 3'!M70</f>
        <v>2261.83</v>
      </c>
      <c r="B202">
        <v>2</v>
      </c>
      <c r="C202">
        <v>22</v>
      </c>
      <c r="D202">
        <v>14</v>
      </c>
      <c r="E202">
        <v>0</v>
      </c>
      <c r="F202">
        <v>11902</v>
      </c>
    </row>
    <row r="203" spans="1:6" ht="12.75">
      <c r="A203">
        <f>'Локальная смета 3'!A72</f>
        <v>3.1</v>
      </c>
      <c r="B203">
        <v>2</v>
      </c>
      <c r="C203">
        <v>23</v>
      </c>
      <c r="D203">
        <v>0</v>
      </c>
      <c r="E203">
        <v>0</v>
      </c>
      <c r="F203">
        <v>11906</v>
      </c>
    </row>
    <row r="204" spans="1:6" ht="12.75">
      <c r="A204" t="str">
        <f>'Локальная смета 3'!B72</f>
        <v>прайс-лист</v>
      </c>
      <c r="B204">
        <v>2</v>
      </c>
      <c r="C204">
        <v>23</v>
      </c>
      <c r="D204">
        <v>1</v>
      </c>
      <c r="E204">
        <v>0</v>
      </c>
      <c r="F204">
        <v>11906</v>
      </c>
    </row>
    <row r="205" spans="1:6" ht="12.75">
      <c r="A205" t="str">
        <f>'Локальная смета 3'!D72</f>
        <v>Скамейка</v>
      </c>
      <c r="B205">
        <v>2</v>
      </c>
      <c r="C205">
        <v>23</v>
      </c>
      <c r="D205">
        <v>2</v>
      </c>
      <c r="E205">
        <v>0</v>
      </c>
      <c r="F205">
        <v>11906</v>
      </c>
    </row>
    <row r="206" spans="1:6" ht="12.75">
      <c r="A206" t="str">
        <f>'Локальная смета 3'!F73</f>
        <v>шт.</v>
      </c>
      <c r="B206">
        <v>2</v>
      </c>
      <c r="C206">
        <v>23</v>
      </c>
      <c r="D206">
        <v>3</v>
      </c>
      <c r="E206">
        <v>0</v>
      </c>
      <c r="F206">
        <v>11906</v>
      </c>
    </row>
    <row r="207" spans="1:6" ht="12.75">
      <c r="A207" s="7">
        <f>'Локальная смета 3'!J72</f>
        <v>100</v>
      </c>
      <c r="B207">
        <v>2</v>
      </c>
      <c r="C207">
        <v>23</v>
      </c>
      <c r="D207">
        <v>6</v>
      </c>
      <c r="E207">
        <v>0</v>
      </c>
      <c r="F207">
        <v>11906</v>
      </c>
    </row>
    <row r="208" spans="1:6" ht="12.75">
      <c r="A208" s="6">
        <f>'Локальная смета 3'!M72</f>
        <v>3074.85</v>
      </c>
      <c r="B208">
        <v>2</v>
      </c>
      <c r="C208">
        <v>23</v>
      </c>
      <c r="D208">
        <v>8</v>
      </c>
      <c r="E208">
        <v>0</v>
      </c>
      <c r="F208">
        <v>11906</v>
      </c>
    </row>
    <row r="209" spans="1:6" ht="12.75">
      <c r="A209">
        <f>'Локальная смета 3'!T72</f>
        <v>0</v>
      </c>
      <c r="B209">
        <v>2</v>
      </c>
      <c r="C209">
        <v>23</v>
      </c>
      <c r="D209">
        <v>9</v>
      </c>
      <c r="E209">
        <v>0</v>
      </c>
      <c r="F209">
        <v>11906</v>
      </c>
    </row>
    <row r="210" spans="1:6" ht="12.75">
      <c r="A210" t="str">
        <f>'Локальная смета 3'!A74</f>
        <v>ИТОГО:</v>
      </c>
      <c r="B210">
        <v>2</v>
      </c>
      <c r="C210">
        <v>20</v>
      </c>
      <c r="D210">
        <v>0</v>
      </c>
      <c r="E210">
        <v>0</v>
      </c>
      <c r="F210">
        <v>11903</v>
      </c>
    </row>
    <row r="211" spans="1:6" ht="12.75">
      <c r="A211" t="str">
        <f>'Локальная смета 3'!A77</f>
        <v>Наименование и значение множителей</v>
      </c>
      <c r="B211">
        <v>2</v>
      </c>
      <c r="C211">
        <v>77</v>
      </c>
      <c r="D211">
        <v>0</v>
      </c>
      <c r="E211">
        <v>0</v>
      </c>
      <c r="F211">
        <v>100</v>
      </c>
    </row>
    <row r="212" spans="1:6" ht="12.75">
      <c r="A212" t="str">
        <f>'Локальная смета 3'!R77</f>
        <v>Значение</v>
      </c>
      <c r="B212">
        <v>2</v>
      </c>
      <c r="C212">
        <v>77</v>
      </c>
      <c r="D212">
        <v>1</v>
      </c>
      <c r="E212">
        <v>0</v>
      </c>
      <c r="F212">
        <v>100</v>
      </c>
    </row>
    <row r="213" spans="1:6" ht="12.75">
      <c r="A213" t="str">
        <f>'Локальная смета 3'!X77</f>
        <v>Прямые</v>
      </c>
      <c r="B213">
        <v>2</v>
      </c>
      <c r="C213">
        <v>77</v>
      </c>
      <c r="D213">
        <v>3</v>
      </c>
      <c r="E213">
        <v>0</v>
      </c>
      <c r="F213">
        <v>100</v>
      </c>
    </row>
    <row r="214" spans="1:6" ht="12.75">
      <c r="A214" t="str">
        <f>'Локальная смета 3'!A78</f>
        <v>Зарплата</v>
      </c>
      <c r="B214">
        <v>2</v>
      </c>
      <c r="C214">
        <v>78</v>
      </c>
      <c r="D214">
        <v>0</v>
      </c>
      <c r="E214">
        <v>0</v>
      </c>
      <c r="F214">
        <v>102</v>
      </c>
    </row>
    <row r="215" spans="1:6" ht="12.75">
      <c r="A215">
        <f>'Локальная смета 3'!R78</f>
        <v>10.9</v>
      </c>
      <c r="B215">
        <v>2</v>
      </c>
      <c r="C215">
        <v>78</v>
      </c>
      <c r="D215">
        <v>1</v>
      </c>
      <c r="E215">
        <v>0</v>
      </c>
      <c r="F215">
        <v>102</v>
      </c>
    </row>
    <row r="216" spans="1:6" ht="12.75">
      <c r="A216" t="str">
        <f>'Локальная смета 3'!A79</f>
        <v>Машины и механизмы</v>
      </c>
      <c r="B216">
        <v>2</v>
      </c>
      <c r="C216">
        <v>79</v>
      </c>
      <c r="D216">
        <v>0</v>
      </c>
      <c r="E216">
        <v>0</v>
      </c>
      <c r="F216">
        <v>102</v>
      </c>
    </row>
    <row r="217" spans="1:6" ht="12.75">
      <c r="A217" s="6">
        <f>'Локальная смета 3'!R79</f>
        <v>6.26</v>
      </c>
      <c r="B217">
        <v>2</v>
      </c>
      <c r="C217">
        <v>79</v>
      </c>
      <c r="D217">
        <v>1</v>
      </c>
      <c r="E217">
        <v>0</v>
      </c>
      <c r="F217">
        <v>102</v>
      </c>
    </row>
    <row r="218" spans="1:6" ht="12.75">
      <c r="A218" t="str">
        <f>'Локальная смета 3'!A80</f>
        <v>Материалы</v>
      </c>
      <c r="B218">
        <v>2</v>
      </c>
      <c r="C218">
        <v>80</v>
      </c>
      <c r="D218">
        <v>0</v>
      </c>
      <c r="E218">
        <v>0</v>
      </c>
      <c r="F218">
        <v>102</v>
      </c>
    </row>
    <row r="219" spans="1:6" ht="12.75">
      <c r="A219" s="6">
        <f>'Локальная смета 3'!R80</f>
        <v>5.55</v>
      </c>
      <c r="B219">
        <v>2</v>
      </c>
      <c r="C219">
        <v>80</v>
      </c>
      <c r="D219">
        <v>1</v>
      </c>
      <c r="E219">
        <v>0</v>
      </c>
      <c r="F219">
        <v>102</v>
      </c>
    </row>
    <row r="220" spans="1:6" ht="12.75">
      <c r="A220" t="str">
        <f>'Локальная смета 3'!A81</f>
        <v>Итого по неучтенным материалам</v>
      </c>
      <c r="B220">
        <v>2</v>
      </c>
      <c r="C220">
        <v>108</v>
      </c>
      <c r="D220">
        <v>0</v>
      </c>
      <c r="E220">
        <v>0</v>
      </c>
      <c r="F220">
        <v>103</v>
      </c>
    </row>
    <row r="221" spans="1:6" ht="12.75">
      <c r="A221">
        <f>'Локальная смета 3'!R81</f>
        <v>0</v>
      </c>
      <c r="B221">
        <v>2</v>
      </c>
      <c r="C221">
        <v>108</v>
      </c>
      <c r="D221">
        <v>1</v>
      </c>
      <c r="E221">
        <v>0</v>
      </c>
      <c r="F221">
        <v>103</v>
      </c>
    </row>
    <row r="222" spans="1:6" ht="12.75">
      <c r="A222" t="str">
        <f>'Локальная смета 3'!A82</f>
        <v>Итого</v>
      </c>
      <c r="B222">
        <v>2</v>
      </c>
      <c r="C222">
        <v>81</v>
      </c>
      <c r="D222">
        <v>0</v>
      </c>
      <c r="E222">
        <v>0</v>
      </c>
      <c r="F222">
        <v>103</v>
      </c>
    </row>
    <row r="223" spans="1:6" ht="12.75">
      <c r="A223">
        <f>'Локальная смета 3'!R82</f>
        <v>0</v>
      </c>
      <c r="B223">
        <v>2</v>
      </c>
      <c r="C223">
        <v>81</v>
      </c>
      <c r="D223">
        <v>1</v>
      </c>
      <c r="E223">
        <v>0</v>
      </c>
      <c r="F223">
        <v>103</v>
      </c>
    </row>
    <row r="224" spans="1:6" ht="12.75">
      <c r="A224" t="str">
        <f>'Локальная смета 3'!A83</f>
        <v>Земляные работы ручные (1)</v>
      </c>
      <c r="B224">
        <v>2</v>
      </c>
      <c r="C224">
        <v>157</v>
      </c>
      <c r="D224">
        <v>0</v>
      </c>
      <c r="E224">
        <v>0</v>
      </c>
      <c r="F224">
        <v>104</v>
      </c>
    </row>
    <row r="225" spans="1:6" ht="12.75">
      <c r="A225" t="str">
        <f>'Локальная смета 3'!A84</f>
        <v>Накладные расходы</v>
      </c>
      <c r="B225">
        <v>2</v>
      </c>
      <c r="C225">
        <v>82</v>
      </c>
      <c r="D225">
        <v>0</v>
      </c>
      <c r="E225">
        <v>0</v>
      </c>
      <c r="F225">
        <v>102</v>
      </c>
    </row>
    <row r="226" spans="1:6" ht="12.75">
      <c r="A226">
        <f>'Локальная смета 3'!R84</f>
        <v>0.8</v>
      </c>
      <c r="B226">
        <v>2</v>
      </c>
      <c r="C226">
        <v>82</v>
      </c>
      <c r="D226">
        <v>1</v>
      </c>
      <c r="E226">
        <v>0</v>
      </c>
      <c r="F226">
        <v>102</v>
      </c>
    </row>
    <row r="227" spans="1:6" ht="12.75">
      <c r="A227" t="str">
        <f>'Локальная смета 3'!A85</f>
        <v>Сметная прибыль</v>
      </c>
      <c r="B227">
        <v>2</v>
      </c>
      <c r="C227">
        <v>83</v>
      </c>
      <c r="D227">
        <v>0</v>
      </c>
      <c r="E227">
        <v>0</v>
      </c>
      <c r="F227">
        <v>102</v>
      </c>
    </row>
    <row r="228" spans="1:6" ht="12.75">
      <c r="A228" s="6">
        <f>'Локальная смета 3'!R85</f>
        <v>0.45</v>
      </c>
      <c r="B228">
        <v>2</v>
      </c>
      <c r="C228">
        <v>83</v>
      </c>
      <c r="D228">
        <v>1</v>
      </c>
      <c r="E228">
        <v>0</v>
      </c>
      <c r="F228">
        <v>102</v>
      </c>
    </row>
    <row r="229" spans="1:6" ht="12.75">
      <c r="A229" t="str">
        <f>'Локальная смета 3'!A86</f>
        <v>Бетонные и железобетонные конструкции монолитные (2)</v>
      </c>
      <c r="B229">
        <v>2</v>
      </c>
      <c r="C229">
        <v>158</v>
      </c>
      <c r="D229">
        <v>0</v>
      </c>
      <c r="E229">
        <v>0</v>
      </c>
      <c r="F229">
        <v>104</v>
      </c>
    </row>
    <row r="230" spans="1:6" ht="12.75">
      <c r="A230" t="str">
        <f>'Локальная смета 3'!A87</f>
        <v>Накладные расходы</v>
      </c>
      <c r="B230">
        <v>2</v>
      </c>
      <c r="C230">
        <v>109</v>
      </c>
      <c r="D230">
        <v>0</v>
      </c>
      <c r="E230">
        <v>0</v>
      </c>
      <c r="F230">
        <v>102</v>
      </c>
    </row>
    <row r="231" spans="1:6" ht="12.75">
      <c r="A231" s="6">
        <f>'Локальная смета 3'!R87</f>
        <v>1.05</v>
      </c>
      <c r="B231">
        <v>2</v>
      </c>
      <c r="C231">
        <v>109</v>
      </c>
      <c r="D231">
        <v>1</v>
      </c>
      <c r="E231">
        <v>0</v>
      </c>
      <c r="F231">
        <v>102</v>
      </c>
    </row>
    <row r="232" spans="1:6" ht="12.75">
      <c r="A232" t="str">
        <f>'Локальная смета 3'!A88</f>
        <v>Сметная прибыль</v>
      </c>
      <c r="B232">
        <v>2</v>
      </c>
      <c r="C232">
        <v>110</v>
      </c>
      <c r="D232">
        <v>0</v>
      </c>
      <c r="E232">
        <v>0</v>
      </c>
      <c r="F232">
        <v>102</v>
      </c>
    </row>
    <row r="233" spans="1:6" ht="12.75">
      <c r="A233" s="6">
        <f>'Локальная смета 3'!R88</f>
        <v>0.65</v>
      </c>
      <c r="B233">
        <v>2</v>
      </c>
      <c r="C233">
        <v>110</v>
      </c>
      <c r="D233">
        <v>1</v>
      </c>
      <c r="E233">
        <v>0</v>
      </c>
      <c r="F233">
        <v>102</v>
      </c>
    </row>
    <row r="234" spans="1:6" ht="12.75">
      <c r="A234" t="str">
        <f>'Локальная смета 3'!A89</f>
        <v>Деревянные конструкции (3)</v>
      </c>
      <c r="B234">
        <v>2</v>
      </c>
      <c r="C234">
        <v>159</v>
      </c>
      <c r="D234">
        <v>0</v>
      </c>
      <c r="E234">
        <v>0</v>
      </c>
      <c r="F234">
        <v>104</v>
      </c>
    </row>
    <row r="235" spans="1:6" ht="12.75">
      <c r="A235" t="str">
        <f>'Локальная смета 3'!A90</f>
        <v>Накладные расходы</v>
      </c>
      <c r="B235">
        <v>2</v>
      </c>
      <c r="C235">
        <v>111</v>
      </c>
      <c r="D235">
        <v>0</v>
      </c>
      <c r="E235">
        <v>0</v>
      </c>
      <c r="F235">
        <v>102</v>
      </c>
    </row>
    <row r="236" spans="1:6" ht="12.75">
      <c r="A236" s="6">
        <f>'Локальная смета 3'!R90</f>
        <v>1.18</v>
      </c>
      <c r="B236">
        <v>2</v>
      </c>
      <c r="C236">
        <v>111</v>
      </c>
      <c r="D236">
        <v>1</v>
      </c>
      <c r="E236">
        <v>0</v>
      </c>
      <c r="F236">
        <v>102</v>
      </c>
    </row>
    <row r="237" spans="1:6" ht="12.75">
      <c r="A237" t="str">
        <f>'Локальная смета 3'!A91</f>
        <v>Сметная прибыль</v>
      </c>
      <c r="B237">
        <v>2</v>
      </c>
      <c r="C237">
        <v>112</v>
      </c>
      <c r="D237">
        <v>0</v>
      </c>
      <c r="E237">
        <v>0</v>
      </c>
      <c r="F237">
        <v>102</v>
      </c>
    </row>
    <row r="238" spans="1:6" ht="12.75">
      <c r="A238" s="6">
        <f>'Локальная смета 3'!R91</f>
        <v>0.63</v>
      </c>
      <c r="B238">
        <v>2</v>
      </c>
      <c r="C238">
        <v>112</v>
      </c>
      <c r="D238">
        <v>1</v>
      </c>
      <c r="E238">
        <v>0</v>
      </c>
      <c r="F238">
        <v>102</v>
      </c>
    </row>
    <row r="239" spans="1:6" ht="12.75">
      <c r="A239" t="str">
        <f>'Локальная смета 3'!A92</f>
        <v>Итого</v>
      </c>
      <c r="B239">
        <v>2</v>
      </c>
      <c r="C239">
        <v>84</v>
      </c>
      <c r="D239">
        <v>0</v>
      </c>
      <c r="E239">
        <v>0</v>
      </c>
      <c r="F239">
        <v>103</v>
      </c>
    </row>
    <row r="240" spans="1:6" ht="12.75">
      <c r="A240">
        <f>'Локальная смета 3'!R92</f>
        <v>0</v>
      </c>
      <c r="B240">
        <v>2</v>
      </c>
      <c r="C240">
        <v>84</v>
      </c>
      <c r="D240">
        <v>1</v>
      </c>
      <c r="E240">
        <v>0</v>
      </c>
      <c r="F240">
        <v>103</v>
      </c>
    </row>
    <row r="241" spans="1:6" ht="12.75">
      <c r="A241" t="str">
        <f>'Локальная смета 3'!A93</f>
        <v>Наименование и значение множителей</v>
      </c>
      <c r="B241">
        <v>2</v>
      </c>
      <c r="C241">
        <v>95</v>
      </c>
      <c r="D241">
        <v>0</v>
      </c>
      <c r="E241">
        <v>0</v>
      </c>
      <c r="F241">
        <v>100</v>
      </c>
    </row>
    <row r="242" spans="1:6" ht="12.75">
      <c r="A242" t="str">
        <f>'Локальная смета 3'!R93</f>
        <v>Значение</v>
      </c>
      <c r="B242">
        <v>2</v>
      </c>
      <c r="C242">
        <v>95</v>
      </c>
      <c r="D242">
        <v>1</v>
      </c>
      <c r="E242">
        <v>0</v>
      </c>
      <c r="F242">
        <v>100</v>
      </c>
    </row>
    <row r="243" spans="1:6" ht="12.75">
      <c r="A243" t="str">
        <f>'Локальная смета 3'!X93</f>
        <v>Прямые</v>
      </c>
      <c r="B243">
        <v>2</v>
      </c>
      <c r="C243">
        <v>95</v>
      </c>
      <c r="D243">
        <v>3</v>
      </c>
      <c r="E243">
        <v>0</v>
      </c>
      <c r="F243">
        <v>100</v>
      </c>
    </row>
    <row r="244" spans="1:6" ht="12.75">
      <c r="A244" t="str">
        <f>'Локальная смета 3'!A94</f>
        <v>Итого</v>
      </c>
      <c r="B244">
        <v>2</v>
      </c>
      <c r="C244">
        <v>96</v>
      </c>
      <c r="D244">
        <v>0</v>
      </c>
      <c r="E244">
        <v>0</v>
      </c>
      <c r="F244">
        <v>103</v>
      </c>
    </row>
    <row r="245" spans="1:6" ht="12.75">
      <c r="A245">
        <f>'Локальная смета 3'!R94</f>
        <v>0</v>
      </c>
      <c r="B245">
        <v>2</v>
      </c>
      <c r="C245">
        <v>96</v>
      </c>
      <c r="D245">
        <v>1</v>
      </c>
      <c r="E245">
        <v>0</v>
      </c>
      <c r="F245">
        <v>103</v>
      </c>
    </row>
    <row r="246" spans="1:6" ht="12.75">
      <c r="A246" t="str">
        <f>'Локальная смета 3'!A95</f>
        <v>НДС</v>
      </c>
      <c r="B246">
        <v>2</v>
      </c>
      <c r="C246">
        <v>103</v>
      </c>
      <c r="D246">
        <v>0</v>
      </c>
      <c r="E246">
        <v>0</v>
      </c>
      <c r="F246">
        <v>102</v>
      </c>
    </row>
    <row r="247" spans="1:6" ht="12.75">
      <c r="A247" s="10">
        <f>'Локальная смета 3'!R95</f>
        <v>0.18</v>
      </c>
      <c r="B247">
        <v>2</v>
      </c>
      <c r="C247">
        <v>103</v>
      </c>
      <c r="D247">
        <v>1</v>
      </c>
      <c r="E247">
        <v>0</v>
      </c>
      <c r="F247">
        <v>102</v>
      </c>
    </row>
    <row r="248" spans="1:6" ht="12.75">
      <c r="A248" t="str">
        <f>'Локальная смета 3'!A96</f>
        <v>Итого</v>
      </c>
      <c r="B248">
        <v>2</v>
      </c>
      <c r="C248">
        <v>104</v>
      </c>
      <c r="D248">
        <v>0</v>
      </c>
      <c r="E248">
        <v>0</v>
      </c>
      <c r="F248">
        <v>103</v>
      </c>
    </row>
    <row r="249" spans="1:6" ht="12.75">
      <c r="A249">
        <f>'Локальная смета 3'!R96</f>
        <v>0</v>
      </c>
      <c r="B249">
        <v>2</v>
      </c>
      <c r="C249">
        <v>104</v>
      </c>
      <c r="D249">
        <v>1</v>
      </c>
      <c r="E249">
        <v>0</v>
      </c>
      <c r="F249">
        <v>103</v>
      </c>
    </row>
    <row r="250" spans="1:6" ht="12.75">
      <c r="A250" t="str">
        <f>'Локальная смета 3'!A98</f>
        <v>СОСТАВИЛ</v>
      </c>
      <c r="B250">
        <v>2</v>
      </c>
      <c r="C250">
        <v>15</v>
      </c>
      <c r="D250">
        <v>0</v>
      </c>
      <c r="E250">
        <v>0</v>
      </c>
      <c r="F250">
        <v>2000</v>
      </c>
    </row>
    <row r="251" spans="1:6" ht="12.75">
      <c r="A251">
        <f>'Локальная смета 3'!D98</f>
        <v>0</v>
      </c>
      <c r="B251">
        <v>2</v>
      </c>
      <c r="C251">
        <v>15</v>
      </c>
      <c r="D251">
        <v>1</v>
      </c>
      <c r="E251">
        <v>0</v>
      </c>
      <c r="F251">
        <v>2000</v>
      </c>
    </row>
    <row r="252" spans="1:6" ht="12.75">
      <c r="A252">
        <f>'Локальная смета 3'!O98</f>
        <v>0</v>
      </c>
      <c r="B252">
        <v>2</v>
      </c>
      <c r="C252">
        <v>15</v>
      </c>
      <c r="D252">
        <v>2</v>
      </c>
      <c r="E252">
        <v>0</v>
      </c>
      <c r="F252">
        <v>2000</v>
      </c>
    </row>
    <row r="253" spans="1:6" ht="12.75">
      <c r="A253" t="str">
        <f>'Локальная смета 3'!A99</f>
        <v>ПРОВЕРИЛ</v>
      </c>
      <c r="B253">
        <v>2</v>
      </c>
      <c r="C253">
        <v>15</v>
      </c>
      <c r="D253">
        <v>3</v>
      </c>
      <c r="E253">
        <v>0</v>
      </c>
      <c r="F253">
        <v>2000</v>
      </c>
    </row>
    <row r="254" spans="1:6" ht="12.75">
      <c r="A254">
        <f>'Локальная смета 3'!D99</f>
        <v>0</v>
      </c>
      <c r="B254">
        <v>2</v>
      </c>
      <c r="C254">
        <v>15</v>
      </c>
      <c r="D254">
        <v>4</v>
      </c>
      <c r="E254">
        <v>0</v>
      </c>
      <c r="F254">
        <v>2000</v>
      </c>
    </row>
    <row r="255" spans="1:6" ht="12.75">
      <c r="A255">
        <f>'Локальная смета 3'!O99</f>
        <v>0</v>
      </c>
      <c r="B255">
        <v>2</v>
      </c>
      <c r="C255">
        <v>15</v>
      </c>
      <c r="D255">
        <v>5</v>
      </c>
      <c r="E255">
        <v>0</v>
      </c>
      <c r="F255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Kolesnikova</cp:lastModifiedBy>
  <cp:lastPrinted>2017-06-08T05:58:18Z</cp:lastPrinted>
  <dcterms:created xsi:type="dcterms:W3CDTF">2017-06-07T20:19:15Z</dcterms:created>
  <dcterms:modified xsi:type="dcterms:W3CDTF">2017-06-08T05:58:26Z</dcterms:modified>
  <cp:category/>
  <cp:version/>
  <cp:contentType/>
  <cp:contentStatus/>
</cp:coreProperties>
</file>